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iana\Desktop\"/>
    </mc:Choice>
  </mc:AlternateContent>
  <xr:revisionPtr revIDLastSave="0" documentId="13_ncr:1_{1E0F4286-3479-41D0-B260-03471919D512}" xr6:coauthVersionLast="47" xr6:coauthVersionMax="47" xr10:uidLastSave="{00000000-0000-0000-0000-000000000000}"/>
  <bookViews>
    <workbookView xWindow="-120" yWindow="-120" windowWidth="20730" windowHeight="11160" tabRatio="640" xr2:uid="{767F95C1-C6C8-450C-9F8D-F6A64DC6ABEE}"/>
  </bookViews>
  <sheets>
    <sheet name="D1 e D2 Municípios RS" sheetId="1" r:id="rId1"/>
    <sheet name="REFORÇO 18 A 59 ANOS" sheetId="6" r:id="rId2"/>
    <sheet name="2 REFORÇO 40 A 49 ANOS" sheetId="8" r:id="rId3"/>
    <sheet name="2 REFORÇO 50 A 59 ANOS" sheetId="9" r:id="rId4"/>
    <sheet name="REF 60 A 69 ANOS" sheetId="4" r:id="rId5"/>
    <sheet name="REF 70 ANOS +" sheetId="5" r:id="rId6"/>
    <sheet name="ADOLESCENTES" sheetId="3" r:id="rId7"/>
    <sheet name="CRIANÇAS 5 A 11 ANOS" sheetId="7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5" l="1"/>
  <c r="G11" i="7" l="1"/>
  <c r="D11" i="7"/>
  <c r="I74" i="3" l="1"/>
  <c r="K11" i="3"/>
  <c r="H11" i="3"/>
  <c r="E11" i="3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4" i="4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4" i="5"/>
  <c r="E74" i="5"/>
  <c r="C74" i="5"/>
  <c r="B74" i="5"/>
  <c r="E74" i="4"/>
  <c r="D11" i="4"/>
  <c r="C75" i="9"/>
  <c r="B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D8" i="9"/>
  <c r="D7" i="9"/>
  <c r="D6" i="9"/>
  <c r="D5" i="9"/>
  <c r="D4" i="9"/>
  <c r="D19" i="8"/>
  <c r="C75" i="8"/>
  <c r="B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  <c r="D11" i="6"/>
  <c r="D74" i="1"/>
  <c r="H11" i="1"/>
  <c r="E11" i="1"/>
  <c r="E12" i="1"/>
  <c r="H12" i="1"/>
  <c r="J74" i="3"/>
  <c r="K74" i="3" s="1"/>
  <c r="K5" i="3"/>
  <c r="K6" i="3"/>
  <c r="K7" i="3"/>
  <c r="K8" i="3"/>
  <c r="K9" i="3"/>
  <c r="K10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4" i="3"/>
  <c r="D75" i="8" l="1"/>
  <c r="D75" i="9"/>
  <c r="F74" i="5"/>
  <c r="G74" i="5" s="1"/>
  <c r="F74" i="4"/>
  <c r="G74" i="4" s="1"/>
  <c r="F75" i="7" l="1"/>
  <c r="C75" i="7"/>
  <c r="E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0" i="7"/>
  <c r="G9" i="7"/>
  <c r="G8" i="7"/>
  <c r="G7" i="7"/>
  <c r="G6" i="7"/>
  <c r="G5" i="7"/>
  <c r="G75" i="7" l="1"/>
  <c r="B75" i="7" l="1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0" i="7"/>
  <c r="D9" i="7"/>
  <c r="D8" i="7"/>
  <c r="D7" i="7"/>
  <c r="D6" i="7"/>
  <c r="D5" i="7"/>
  <c r="G74" i="3"/>
  <c r="D74" i="5"/>
  <c r="C74" i="4"/>
  <c r="D74" i="4" s="1"/>
  <c r="C74" i="6"/>
  <c r="D5" i="6"/>
  <c r="D6" i="6"/>
  <c r="D7" i="6"/>
  <c r="D8" i="6"/>
  <c r="D9" i="6"/>
  <c r="D10" i="6"/>
  <c r="D12" i="6"/>
  <c r="D13" i="6"/>
  <c r="D14" i="6"/>
  <c r="D15" i="6"/>
  <c r="D16" i="6"/>
  <c r="D17" i="6"/>
  <c r="D18" i="6"/>
  <c r="D19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4" i="6"/>
  <c r="B74" i="6"/>
  <c r="D20" i="6"/>
  <c r="J41" i="1"/>
  <c r="J51" i="1"/>
  <c r="J71" i="1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0" i="5"/>
  <c r="D9" i="5"/>
  <c r="D8" i="5"/>
  <c r="D7" i="5"/>
  <c r="D6" i="5"/>
  <c r="D5" i="5"/>
  <c r="D4" i="5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0" i="4"/>
  <c r="D9" i="4"/>
  <c r="D8" i="4"/>
  <c r="D7" i="4"/>
  <c r="D6" i="4"/>
  <c r="D5" i="4"/>
  <c r="D4" i="4"/>
  <c r="C74" i="3"/>
  <c r="D74" i="3"/>
  <c r="F74" i="3"/>
  <c r="H73" i="3"/>
  <c r="E73" i="3"/>
  <c r="H72" i="3"/>
  <c r="E72" i="3"/>
  <c r="H71" i="3"/>
  <c r="E71" i="3"/>
  <c r="H70" i="3"/>
  <c r="E70" i="3"/>
  <c r="H69" i="3"/>
  <c r="E69" i="3"/>
  <c r="H68" i="3"/>
  <c r="E68" i="3"/>
  <c r="H67" i="3"/>
  <c r="E67" i="3"/>
  <c r="H66" i="3"/>
  <c r="E66" i="3"/>
  <c r="H65" i="3"/>
  <c r="E65" i="3"/>
  <c r="H64" i="3"/>
  <c r="E64" i="3"/>
  <c r="H63" i="3"/>
  <c r="E63" i="3"/>
  <c r="H62" i="3"/>
  <c r="E62" i="3"/>
  <c r="H61" i="3"/>
  <c r="E61" i="3"/>
  <c r="H60" i="3"/>
  <c r="E60" i="3"/>
  <c r="H59" i="3"/>
  <c r="E59" i="3"/>
  <c r="H58" i="3"/>
  <c r="E58" i="3"/>
  <c r="H57" i="3"/>
  <c r="E57" i="3"/>
  <c r="H56" i="3"/>
  <c r="E56" i="3"/>
  <c r="H55" i="3"/>
  <c r="E55" i="3"/>
  <c r="H54" i="3"/>
  <c r="E54" i="3"/>
  <c r="H53" i="3"/>
  <c r="E53" i="3"/>
  <c r="H52" i="3"/>
  <c r="E52" i="3"/>
  <c r="H51" i="3"/>
  <c r="E51" i="3"/>
  <c r="H50" i="3"/>
  <c r="E50" i="3"/>
  <c r="H49" i="3"/>
  <c r="E49" i="3"/>
  <c r="H48" i="3"/>
  <c r="E48" i="3"/>
  <c r="H47" i="3"/>
  <c r="E47" i="3"/>
  <c r="H46" i="3"/>
  <c r="E46" i="3"/>
  <c r="H45" i="3"/>
  <c r="E45" i="3"/>
  <c r="H44" i="3"/>
  <c r="E44" i="3"/>
  <c r="H43" i="3"/>
  <c r="E43" i="3"/>
  <c r="H42" i="3"/>
  <c r="E42" i="3"/>
  <c r="H41" i="3"/>
  <c r="E41" i="3"/>
  <c r="H40" i="3"/>
  <c r="E40" i="3"/>
  <c r="H39" i="3"/>
  <c r="E39" i="3"/>
  <c r="H38" i="3"/>
  <c r="E38" i="3"/>
  <c r="H37" i="3"/>
  <c r="E37" i="3"/>
  <c r="H36" i="3"/>
  <c r="E36" i="3"/>
  <c r="H35" i="3"/>
  <c r="E35" i="3"/>
  <c r="H34" i="3"/>
  <c r="E34" i="3"/>
  <c r="H33" i="3"/>
  <c r="E33" i="3"/>
  <c r="H32" i="3"/>
  <c r="E32" i="3"/>
  <c r="H31" i="3"/>
  <c r="E31" i="3"/>
  <c r="H30" i="3"/>
  <c r="E30" i="3"/>
  <c r="H29" i="3"/>
  <c r="E29" i="3"/>
  <c r="H28" i="3"/>
  <c r="E28" i="3"/>
  <c r="H27" i="3"/>
  <c r="E27" i="3"/>
  <c r="H26" i="3"/>
  <c r="E26" i="3"/>
  <c r="H25" i="3"/>
  <c r="E25" i="3"/>
  <c r="H24" i="3"/>
  <c r="E24" i="3"/>
  <c r="H23" i="3"/>
  <c r="E23" i="3"/>
  <c r="H22" i="3"/>
  <c r="E22" i="3"/>
  <c r="H21" i="3"/>
  <c r="E21" i="3"/>
  <c r="H20" i="3"/>
  <c r="E20" i="3"/>
  <c r="H19" i="3"/>
  <c r="E19" i="3"/>
  <c r="H18" i="3"/>
  <c r="E18" i="3"/>
  <c r="H17" i="3"/>
  <c r="E17" i="3"/>
  <c r="H16" i="3"/>
  <c r="E16" i="3"/>
  <c r="H15" i="3"/>
  <c r="E15" i="3"/>
  <c r="H14" i="3"/>
  <c r="E14" i="3"/>
  <c r="H13" i="3"/>
  <c r="E13" i="3"/>
  <c r="H12" i="3"/>
  <c r="E12" i="3"/>
  <c r="H10" i="3"/>
  <c r="E10" i="3"/>
  <c r="H9" i="3"/>
  <c r="E9" i="3"/>
  <c r="H8" i="3"/>
  <c r="E8" i="3"/>
  <c r="H7" i="3"/>
  <c r="E7" i="3"/>
  <c r="H6" i="3"/>
  <c r="E6" i="3"/>
  <c r="H5" i="3"/>
  <c r="E5" i="3"/>
  <c r="H4" i="3"/>
  <c r="E4" i="3"/>
  <c r="G74" i="1"/>
  <c r="F74" i="1"/>
  <c r="C74" i="1"/>
  <c r="H4" i="1"/>
  <c r="E4" i="1"/>
  <c r="H6" i="1"/>
  <c r="H7" i="1"/>
  <c r="H8" i="1"/>
  <c r="H9" i="1"/>
  <c r="H10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5" i="1"/>
  <c r="E6" i="1"/>
  <c r="E7" i="1"/>
  <c r="E8" i="1"/>
  <c r="E9" i="1"/>
  <c r="E10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5" i="1"/>
  <c r="D74" i="6" l="1"/>
  <c r="E74" i="1"/>
  <c r="D75" i="7"/>
  <c r="H74" i="1"/>
  <c r="J74" i="1"/>
  <c r="E74" i="3"/>
  <c r="H74" i="3"/>
</calcChain>
</file>

<file path=xl/sharedStrings.xml><?xml version="1.0" encoding="utf-8"?>
<sst xmlns="http://schemas.openxmlformats.org/spreadsheetml/2006/main" count="632" uniqueCount="122">
  <si>
    <t>MUNICÍPIOS</t>
  </si>
  <si>
    <t>TOTAL D1</t>
  </si>
  <si>
    <t>COBERTURA D1 (%)</t>
  </si>
  <si>
    <t xml:space="preserve"> TOTAL D2</t>
  </si>
  <si>
    <t>COBERTURA D2 (%)</t>
  </si>
  <si>
    <t>ÁGUA SANTA</t>
  </si>
  <si>
    <t>BARRA DO RIBEIRO</t>
  </si>
  <si>
    <t>BENJAMIN CONSTANT DO SUL</t>
  </si>
  <si>
    <t>BENTO GONÇALVES</t>
  </si>
  <si>
    <t>CAÇAPAVA DO SUL</t>
  </si>
  <si>
    <t>CACHOEIRA DO SUL</t>
  </si>
  <si>
    <t>CACIQUE DOBLE</t>
  </si>
  <si>
    <t>CAMAQUÃ</t>
  </si>
  <si>
    <t>CANELA</t>
  </si>
  <si>
    <t>CANGUÇU</t>
  </si>
  <si>
    <t>CAPIVARI DO SUL</t>
  </si>
  <si>
    <t>CARAÁ</t>
  </si>
  <si>
    <t>CARAZINHO</t>
  </si>
  <si>
    <t>CHARQUEADAS</t>
  </si>
  <si>
    <t>CHARRUA</t>
  </si>
  <si>
    <t>CONSTANTINA</t>
  </si>
  <si>
    <t>CRISTAL</t>
  </si>
  <si>
    <t>CRUZEIRO DO SUL</t>
  </si>
  <si>
    <t>ELDORADO DO SUL</t>
  </si>
  <si>
    <t>ENGENHO VELHO</t>
  </si>
  <si>
    <t>EREBANGO</t>
  </si>
  <si>
    <t>ERECHIM</t>
  </si>
  <si>
    <t>ERVAL SECO</t>
  </si>
  <si>
    <t>ESTRELA</t>
  </si>
  <si>
    <t>ESTRELA VELHA</t>
  </si>
  <si>
    <t>FARROUPILHA</t>
  </si>
  <si>
    <t>FAXINALZINHO</t>
  </si>
  <si>
    <t>GENTIL</t>
  </si>
  <si>
    <t>GRAMADO DOS LOUREIROS</t>
  </si>
  <si>
    <t>GUAÍBA</t>
  </si>
  <si>
    <t>IBIRAIARAS</t>
  </si>
  <si>
    <t>IRAÍ</t>
  </si>
  <si>
    <t>LAJEADO</t>
  </si>
  <si>
    <t>LAJEADO DO BUGRE</t>
  </si>
  <si>
    <t>LIBERATO SALZANO</t>
  </si>
  <si>
    <t>MAQUINÉ</t>
  </si>
  <si>
    <t>MARIANA PIMENTEL</t>
  </si>
  <si>
    <t>MATO CASTELHANO</t>
  </si>
  <si>
    <t>MONTENEGRO</t>
  </si>
  <si>
    <t>MULITERNO</t>
  </si>
  <si>
    <t>NONOAI</t>
  </si>
  <si>
    <t>OSÓRIO</t>
  </si>
  <si>
    <t>PALMARES DO SUL</t>
  </si>
  <si>
    <t>PASSO FUNDO</t>
  </si>
  <si>
    <t>PELOTAS</t>
  </si>
  <si>
    <t>PLANALTO</t>
  </si>
  <si>
    <t>PORTO ALEGRE</t>
  </si>
  <si>
    <t>REDENTORA</t>
  </si>
  <si>
    <t>RIO DOS ÍNDIOS</t>
  </si>
  <si>
    <t>RIO GRANDE</t>
  </si>
  <si>
    <t>RIOZINHO</t>
  </si>
  <si>
    <t>RODEIO BONITO</t>
  </si>
  <si>
    <t>RONDA ALTA</t>
  </si>
  <si>
    <t>SALTO DO JACUÍ</t>
  </si>
  <si>
    <t>SANTA MARIA</t>
  </si>
  <si>
    <t>SANTO ÂNGELO</t>
  </si>
  <si>
    <t>SÃO LEOPOLDO</t>
  </si>
  <si>
    <t>SÃO MIGUEL DAS MISSÕES</t>
  </si>
  <si>
    <t>SÃO VALÉRIO DO SUL</t>
  </si>
  <si>
    <t>SERTÃO</t>
  </si>
  <si>
    <t>TABAÍ</t>
  </si>
  <si>
    <t>TENENTE PORTELA</t>
  </si>
  <si>
    <t>TERRA DE AREIA</t>
  </si>
  <si>
    <t>TORRES</t>
  </si>
  <si>
    <t>TRÊS PALMEIRAS</t>
  </si>
  <si>
    <t>VIAMÃO</t>
  </si>
  <si>
    <t>VICENTE DUTRA</t>
  </si>
  <si>
    <t>Total Geral</t>
  </si>
  <si>
    <t>SÃO FRANCISCO DE PAULA</t>
  </si>
  <si>
    <t>ACEGUÁ</t>
  </si>
  <si>
    <t>DOSE ÚNICA</t>
  </si>
  <si>
    <t>COBERTURA TOTAL</t>
  </si>
  <si>
    <t>POP D1 ATUALIZADA</t>
  </si>
  <si>
    <t>POP D2 ATUALIZADA</t>
  </si>
  <si>
    <t>TOTAL IDOSOS DE 60 A 69 ANOS VAC COM REF</t>
  </si>
  <si>
    <t>TOTAL IDOSOS DE 70  + ANOS VAC COM REF</t>
  </si>
  <si>
    <t>COBERTURA REF (%)</t>
  </si>
  <si>
    <t>POP 60 a 69 anos REF*</t>
  </si>
  <si>
    <t>POP 70 + anos REF*</t>
  </si>
  <si>
    <t>PORTO ALEGRE*</t>
  </si>
  <si>
    <t>PORTO ALEGRE* 12 PB POA E 01 PB VIAMÃO</t>
  </si>
  <si>
    <t>POLO BASE/MUNICÍPIO/ALDEIA</t>
  </si>
  <si>
    <t>POP 18 A 59 ANOS</t>
  </si>
  <si>
    <t>POPULAÇÃO VACINADA COM REFORÇO</t>
  </si>
  <si>
    <r>
      <t xml:space="preserve">COB </t>
    </r>
    <r>
      <rPr>
        <sz val="8"/>
        <color rgb="FFFF0000"/>
        <rFont val="Calibri"/>
        <family val="2"/>
        <scheme val="minor"/>
      </rPr>
      <t>REFORÇO DA POP 18 A 59 ANOS</t>
    </r>
  </si>
  <si>
    <t>TOTAL VACINADOS REFORÇO RS</t>
  </si>
  <si>
    <t>POP 05 A 11 ANOS</t>
  </si>
  <si>
    <t>POPULAÇÃO VACINADA COM D1</t>
  </si>
  <si>
    <r>
      <t xml:space="preserve">COB </t>
    </r>
    <r>
      <rPr>
        <sz val="11"/>
        <color rgb="FFFF0000"/>
        <rFont val="Calibri"/>
        <family val="2"/>
        <scheme val="minor"/>
      </rPr>
      <t xml:space="preserve">D1 </t>
    </r>
  </si>
  <si>
    <t>TOTAL VACINADOS RS</t>
  </si>
  <si>
    <t>POPULAÇÃO VACINADA COM D2</t>
  </si>
  <si>
    <r>
      <t xml:space="preserve">COB </t>
    </r>
    <r>
      <rPr>
        <sz val="11"/>
        <color rgb="FFFF0000"/>
        <rFont val="Calibri"/>
        <family val="2"/>
        <scheme val="minor"/>
      </rPr>
      <t>D2</t>
    </r>
  </si>
  <si>
    <t>TOTAL IDOSOS DE 60 A 69 ANOS VACINADOS COM
 4 DOSE</t>
  </si>
  <si>
    <t>COBERTURA 2 REF
 (4 DOSE) (%)</t>
  </si>
  <si>
    <t>TOTAL IDOSOS DE 70 ANOS E MAIS VACINADOS COM
 4 DOSE</t>
  </si>
  <si>
    <t>POP REFORÇO</t>
  </si>
  <si>
    <t xml:space="preserve"> TOTAL REFORÇO</t>
  </si>
  <si>
    <t>COBERTURA REFORÇO (%)</t>
  </si>
  <si>
    <t>CACHOEIRINHA</t>
  </si>
  <si>
    <t>POP 40 A 49 ANOS</t>
  </si>
  <si>
    <t>POPULAÇÃO VACINADA COM 2 REFORÇO</t>
  </si>
  <si>
    <r>
      <t xml:space="preserve">COB 2 </t>
    </r>
    <r>
      <rPr>
        <sz val="8"/>
        <color rgb="FFFF0000"/>
        <rFont val="Calibri"/>
        <family val="2"/>
        <scheme val="minor"/>
      </rPr>
      <t>REFORÇO DA POP 40 A 49 ANOS</t>
    </r>
  </si>
  <si>
    <t>CAXIAS DO SUL</t>
  </si>
  <si>
    <t>TOTAL VACINADOS 2 REFORÇO RS</t>
  </si>
  <si>
    <t>POP 50 A 59 ANOS</t>
  </si>
  <si>
    <r>
      <t xml:space="preserve">COB 2 </t>
    </r>
    <r>
      <rPr>
        <sz val="8"/>
        <color rgb="FFFF0000"/>
        <rFont val="Calibri"/>
        <family val="2"/>
        <scheme val="minor"/>
      </rPr>
      <t>REFORÇO DA POP 50 A 59 ANOS</t>
    </r>
  </si>
  <si>
    <t>POP ATUALIZADA 60 A 69 2 REFORÇO</t>
  </si>
  <si>
    <t>POP ATUALIZADA 70 ANOS E MAIS 2 REFORÇO</t>
  </si>
  <si>
    <t>POPULAÇÃO ALTERADA</t>
  </si>
  <si>
    <t>POPULAÇÃO 05 A 11 ANOS VACINADOS COM D1 E D2 ATÉ 29/07/2022</t>
  </si>
  <si>
    <t>POPULAÇÃO 18 + VACINADA ATÉ DIA 29/07/2022</t>
  </si>
  <si>
    <t>POPULAÇÃO 40 A 49 ANOS VACINADOS COM REFORÇO ATÉ 29/07/2022</t>
  </si>
  <si>
    <t>POPULAÇÃO 50 A 59 ANOS VACINADOS COM REFORÇO ATÉ 29/07/2022</t>
  </si>
  <si>
    <t>POPULAÇÃO DE IDOSOS DE 60 A 69 ANOS VACINADOS COM REFORÇOS ATÉ 29/07/2022</t>
  </si>
  <si>
    <t>POPULAÇÃO DE IDOSOS DE 70 + ANOS VACINADOS COM REFORÇO ATÉ 29/07/2022</t>
  </si>
  <si>
    <t>POPULAÇÃO DE ADOLESCENTES DE 12 A 17 ANOS VACINADOS ATÉ 29/07/2021</t>
  </si>
  <si>
    <t>POPULAÇÃO 18 A 59 ANOS VACINADOS COM REFORÇO ATÉ 29/07/2022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</si>
</sst>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4" xfId="0" applyBorder="1" applyAlignment="1">
      <alignment horizontal="left"/>
    </xf>
    <xf numFmtId="0" fontId="0" fillId="0" borderId="9" xfId="0" applyBorder="1"/>
    <xf numFmtId="2" fontId="0" fillId="0" borderId="0" xfId="0" applyNumberFormat="1"/>
    <xf numFmtId="0" fontId="0" fillId="0" borderId="8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2" fontId="0" fillId="0" borderId="9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4" borderId="0" xfId="0" applyFill="1" applyBorder="1"/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1" fillId="5" borderId="11" xfId="0" applyFont="1" applyFill="1" applyBorder="1" applyAlignment="1">
      <alignment horizontal="left"/>
    </xf>
    <xf numFmtId="0" fontId="1" fillId="5" borderId="11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0" fillId="2" borderId="7" xfId="0" applyFont="1" applyFill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/>
    </xf>
    <xf numFmtId="0" fontId="3" fillId="0" borderId="0" xfId="0" applyFont="1" applyFill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4" xfId="0" applyFill="1" applyBorder="1"/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</cellXfs>
  <cellStyles count="1">
    <cellStyle name="Normal" xfId="0" builtinId="0"/>
  </cellStyles>
  <dxfs count="3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E79988"/>
      <color rgb="FFF092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6E7B0-FD86-43A6-93FC-A742A869522B}">
  <dimension ref="B2:J75"/>
  <sheetViews>
    <sheetView tabSelected="1" workbookViewId="0">
      <selection activeCell="O11" sqref="O11"/>
    </sheetView>
  </sheetViews>
  <sheetFormatPr defaultRowHeight="15" x14ac:dyDescent="0.25"/>
  <cols>
    <col min="1" max="1" width="4.140625" customWidth="1"/>
    <col min="2" max="2" width="24" customWidth="1"/>
    <col min="3" max="3" width="12.5703125" customWidth="1"/>
    <col min="4" max="4" width="10.7109375" customWidth="1"/>
    <col min="5" max="5" width="12" style="3" customWidth="1"/>
    <col min="6" max="6" width="12" customWidth="1"/>
    <col min="7" max="7" width="10.7109375" customWidth="1"/>
    <col min="8" max="8" width="12.140625" customWidth="1"/>
    <col min="9" max="9" width="10.7109375" customWidth="1"/>
    <col min="10" max="10" width="13.5703125" customWidth="1"/>
  </cols>
  <sheetData>
    <row r="2" spans="2:10" x14ac:dyDescent="0.25">
      <c r="B2" s="37" t="s">
        <v>115</v>
      </c>
      <c r="C2" s="38"/>
      <c r="D2" s="38"/>
      <c r="E2" s="38"/>
      <c r="F2" s="38"/>
      <c r="G2" s="38"/>
      <c r="H2" s="38"/>
      <c r="I2" s="38"/>
      <c r="J2" s="39"/>
    </row>
    <row r="3" spans="2:10" ht="25.5" x14ac:dyDescent="0.25">
      <c r="B3" s="13" t="s">
        <v>0</v>
      </c>
      <c r="C3" s="14" t="s">
        <v>77</v>
      </c>
      <c r="D3" s="14" t="s">
        <v>1</v>
      </c>
      <c r="E3" s="14" t="s">
        <v>2</v>
      </c>
      <c r="F3" s="14" t="s">
        <v>78</v>
      </c>
      <c r="G3" s="14" t="s">
        <v>3</v>
      </c>
      <c r="H3" s="14" t="s">
        <v>4</v>
      </c>
      <c r="I3" s="14" t="s">
        <v>75</v>
      </c>
      <c r="J3" s="15" t="s">
        <v>76</v>
      </c>
    </row>
    <row r="4" spans="2:10" x14ac:dyDescent="0.25">
      <c r="B4" s="1" t="s">
        <v>74</v>
      </c>
      <c r="C4" s="6">
        <v>6</v>
      </c>
      <c r="D4">
        <v>6</v>
      </c>
      <c r="E4" s="10">
        <f>D4*100/C4</f>
        <v>100</v>
      </c>
      <c r="F4" s="6">
        <v>6</v>
      </c>
      <c r="G4" s="6">
        <v>6</v>
      </c>
      <c r="H4" s="10">
        <f>G4*100/F4</f>
        <v>100</v>
      </c>
      <c r="I4" s="6">
        <v>0</v>
      </c>
      <c r="J4" s="7"/>
    </row>
    <row r="5" spans="2:10" x14ac:dyDescent="0.25">
      <c r="B5" s="5" t="s">
        <v>5</v>
      </c>
      <c r="C5" s="6">
        <v>184</v>
      </c>
      <c r="D5">
        <v>201</v>
      </c>
      <c r="E5" s="10">
        <f>D5*100/C5</f>
        <v>109.23913043478261</v>
      </c>
      <c r="F5" s="6">
        <v>201</v>
      </c>
      <c r="G5" s="6">
        <v>178</v>
      </c>
      <c r="H5" s="10">
        <f>G5*100/F5</f>
        <v>88.557213930348254</v>
      </c>
      <c r="I5" s="6">
        <v>0</v>
      </c>
      <c r="J5" s="7"/>
    </row>
    <row r="6" spans="2:10" x14ac:dyDescent="0.25">
      <c r="B6" s="5" t="s">
        <v>6</v>
      </c>
      <c r="C6" s="6">
        <v>144</v>
      </c>
      <c r="D6">
        <v>149</v>
      </c>
      <c r="E6" s="10">
        <f t="shared" ref="E6:E70" si="0">D6*100/C6</f>
        <v>103.47222222222223</v>
      </c>
      <c r="F6" s="6">
        <v>144</v>
      </c>
      <c r="G6" s="6">
        <v>147</v>
      </c>
      <c r="H6" s="10">
        <f t="shared" ref="H6:H70" si="1">G6*100/F6</f>
        <v>102.08333333333333</v>
      </c>
      <c r="I6" s="6">
        <v>0</v>
      </c>
      <c r="J6" s="7"/>
    </row>
    <row r="7" spans="2:10" x14ac:dyDescent="0.25">
      <c r="B7" s="5" t="s">
        <v>7</v>
      </c>
      <c r="C7" s="6">
        <v>653</v>
      </c>
      <c r="D7">
        <v>677</v>
      </c>
      <c r="E7" s="10">
        <f t="shared" si="0"/>
        <v>103.67534456355283</v>
      </c>
      <c r="F7" s="6">
        <v>653</v>
      </c>
      <c r="G7" s="6">
        <v>678</v>
      </c>
      <c r="H7" s="10">
        <f t="shared" si="1"/>
        <v>103.82848392036753</v>
      </c>
      <c r="I7" s="6">
        <v>0</v>
      </c>
      <c r="J7" s="7"/>
    </row>
    <row r="8" spans="2:10" x14ac:dyDescent="0.25">
      <c r="B8" s="5" t="s">
        <v>8</v>
      </c>
      <c r="C8" s="6">
        <v>24</v>
      </c>
      <c r="D8">
        <v>36</v>
      </c>
      <c r="E8" s="10">
        <f t="shared" si="0"/>
        <v>150</v>
      </c>
      <c r="F8" s="6">
        <v>36</v>
      </c>
      <c r="G8" s="6">
        <v>35</v>
      </c>
      <c r="H8" s="10">
        <f t="shared" si="1"/>
        <v>97.222222222222229</v>
      </c>
      <c r="I8" s="6">
        <v>0</v>
      </c>
      <c r="J8" s="7"/>
    </row>
    <row r="9" spans="2:10" x14ac:dyDescent="0.25">
      <c r="B9" s="5" t="s">
        <v>9</v>
      </c>
      <c r="C9" s="6">
        <v>20</v>
      </c>
      <c r="D9">
        <v>23</v>
      </c>
      <c r="E9" s="10">
        <f t="shared" si="0"/>
        <v>115</v>
      </c>
      <c r="F9" s="6">
        <v>20</v>
      </c>
      <c r="G9" s="6">
        <v>19</v>
      </c>
      <c r="H9" s="10">
        <f t="shared" si="1"/>
        <v>95</v>
      </c>
      <c r="I9" s="6">
        <v>0</v>
      </c>
      <c r="J9" s="7"/>
    </row>
    <row r="10" spans="2:10" x14ac:dyDescent="0.25">
      <c r="B10" s="5" t="s">
        <v>10</v>
      </c>
      <c r="C10" s="6">
        <v>39</v>
      </c>
      <c r="D10">
        <v>42</v>
      </c>
      <c r="E10" s="10">
        <f t="shared" si="0"/>
        <v>107.69230769230769</v>
      </c>
      <c r="F10" s="6">
        <v>39</v>
      </c>
      <c r="G10" s="6">
        <v>41</v>
      </c>
      <c r="H10" s="10">
        <f t="shared" si="1"/>
        <v>105.12820512820512</v>
      </c>
      <c r="I10" s="6">
        <v>0</v>
      </c>
      <c r="J10" s="7"/>
    </row>
    <row r="11" spans="2:10" x14ac:dyDescent="0.25">
      <c r="B11" s="5" t="s">
        <v>103</v>
      </c>
      <c r="C11" s="16">
        <v>0</v>
      </c>
      <c r="D11">
        <v>0</v>
      </c>
      <c r="E11" s="10" t="e">
        <f t="shared" si="0"/>
        <v>#DIV/0!</v>
      </c>
      <c r="F11" s="16">
        <v>0</v>
      </c>
      <c r="G11" s="16">
        <v>0</v>
      </c>
      <c r="H11" s="10" t="e">
        <f t="shared" si="1"/>
        <v>#DIV/0!</v>
      </c>
      <c r="I11" s="16">
        <v>0</v>
      </c>
      <c r="J11" s="7">
        <v>0</v>
      </c>
    </row>
    <row r="12" spans="2:10" x14ac:dyDescent="0.25">
      <c r="B12" s="5" t="s">
        <v>11</v>
      </c>
      <c r="C12" s="6">
        <v>633</v>
      </c>
      <c r="D12">
        <v>624</v>
      </c>
      <c r="E12" s="10">
        <f t="shared" si="0"/>
        <v>98.578199052132703</v>
      </c>
      <c r="F12" s="6">
        <v>633</v>
      </c>
      <c r="G12" s="12">
        <v>598</v>
      </c>
      <c r="H12" s="10">
        <f t="shared" si="1"/>
        <v>94.470774091627177</v>
      </c>
      <c r="I12" s="6">
        <v>0</v>
      </c>
      <c r="J12" s="7"/>
    </row>
    <row r="13" spans="2:10" x14ac:dyDescent="0.25">
      <c r="B13" s="5" t="s">
        <v>12</v>
      </c>
      <c r="C13" s="6">
        <v>92</v>
      </c>
      <c r="D13">
        <v>75</v>
      </c>
      <c r="E13" s="10">
        <f t="shared" si="0"/>
        <v>81.521739130434781</v>
      </c>
      <c r="F13" s="6">
        <v>92</v>
      </c>
      <c r="G13" s="6">
        <v>73</v>
      </c>
      <c r="H13" s="10">
        <f t="shared" si="1"/>
        <v>79.347826086956516</v>
      </c>
      <c r="I13" s="6">
        <v>0</v>
      </c>
      <c r="J13" s="7"/>
    </row>
    <row r="14" spans="2:10" x14ac:dyDescent="0.25">
      <c r="B14" s="5" t="s">
        <v>13</v>
      </c>
      <c r="C14" s="6">
        <v>15</v>
      </c>
      <c r="D14">
        <v>14</v>
      </c>
      <c r="E14" s="10">
        <f t="shared" si="0"/>
        <v>93.333333333333329</v>
      </c>
      <c r="F14" s="6">
        <v>15</v>
      </c>
      <c r="G14" s="6">
        <v>13</v>
      </c>
      <c r="H14" s="10">
        <f t="shared" si="1"/>
        <v>86.666666666666671</v>
      </c>
      <c r="I14" s="6">
        <v>0</v>
      </c>
      <c r="J14" s="7"/>
    </row>
    <row r="15" spans="2:10" x14ac:dyDescent="0.25">
      <c r="B15" s="5" t="s">
        <v>14</v>
      </c>
      <c r="C15" s="6">
        <v>10</v>
      </c>
      <c r="D15">
        <v>11</v>
      </c>
      <c r="E15" s="10">
        <f t="shared" si="0"/>
        <v>110</v>
      </c>
      <c r="F15" s="6">
        <v>10</v>
      </c>
      <c r="G15" s="6">
        <v>11</v>
      </c>
      <c r="H15" s="10">
        <f t="shared" si="1"/>
        <v>110</v>
      </c>
      <c r="I15" s="6">
        <v>0</v>
      </c>
      <c r="J15" s="7"/>
    </row>
    <row r="16" spans="2:10" x14ac:dyDescent="0.25">
      <c r="B16" s="5" t="s">
        <v>15</v>
      </c>
      <c r="C16" s="6">
        <v>5</v>
      </c>
      <c r="D16">
        <v>9</v>
      </c>
      <c r="E16" s="10">
        <f t="shared" si="0"/>
        <v>180</v>
      </c>
      <c r="F16" s="6">
        <v>19</v>
      </c>
      <c r="G16" s="6">
        <v>18</v>
      </c>
      <c r="H16" s="10">
        <f t="shared" si="1"/>
        <v>94.736842105263165</v>
      </c>
      <c r="I16" s="6">
        <v>0</v>
      </c>
      <c r="J16" s="7"/>
    </row>
    <row r="17" spans="2:10" x14ac:dyDescent="0.25">
      <c r="B17" s="5" t="s">
        <v>16</v>
      </c>
      <c r="C17" s="6">
        <v>11</v>
      </c>
      <c r="D17">
        <v>13</v>
      </c>
      <c r="E17" s="10">
        <f t="shared" si="0"/>
        <v>118.18181818181819</v>
      </c>
      <c r="F17" s="6">
        <v>11</v>
      </c>
      <c r="G17" s="6">
        <v>14</v>
      </c>
      <c r="H17" s="10">
        <f t="shared" si="1"/>
        <v>127.27272727272727</v>
      </c>
      <c r="I17" s="6">
        <v>0</v>
      </c>
      <c r="J17" s="7"/>
    </row>
    <row r="18" spans="2:10" x14ac:dyDescent="0.25">
      <c r="B18" s="5" t="s">
        <v>17</v>
      </c>
      <c r="C18" s="6">
        <v>25</v>
      </c>
      <c r="D18">
        <v>29</v>
      </c>
      <c r="E18" s="10">
        <f t="shared" si="0"/>
        <v>116</v>
      </c>
      <c r="F18" s="6">
        <v>25</v>
      </c>
      <c r="G18" s="6">
        <v>27</v>
      </c>
      <c r="H18" s="10">
        <f t="shared" si="1"/>
        <v>108</v>
      </c>
      <c r="I18" s="6">
        <v>0</v>
      </c>
      <c r="J18" s="7"/>
    </row>
    <row r="19" spans="2:10" x14ac:dyDescent="0.25">
      <c r="B19" s="5" t="s">
        <v>18</v>
      </c>
      <c r="C19" s="6">
        <v>43</v>
      </c>
      <c r="D19">
        <v>16</v>
      </c>
      <c r="E19" s="10">
        <f t="shared" si="0"/>
        <v>37.209302325581397</v>
      </c>
      <c r="F19" s="6">
        <v>43</v>
      </c>
      <c r="G19" s="6">
        <v>13</v>
      </c>
      <c r="H19" s="10">
        <f t="shared" si="1"/>
        <v>30.232558139534884</v>
      </c>
      <c r="I19" s="6">
        <v>0</v>
      </c>
      <c r="J19" s="7"/>
    </row>
    <row r="20" spans="2:10" x14ac:dyDescent="0.25">
      <c r="B20" s="5" t="s">
        <v>19</v>
      </c>
      <c r="C20" s="6">
        <v>911</v>
      </c>
      <c r="D20">
        <v>918</v>
      </c>
      <c r="E20" s="10">
        <f t="shared" si="0"/>
        <v>100.76838638858398</v>
      </c>
      <c r="F20" s="6">
        <v>911</v>
      </c>
      <c r="G20" s="6">
        <v>888</v>
      </c>
      <c r="H20" s="10">
        <f t="shared" si="1"/>
        <v>97.475301866081224</v>
      </c>
      <c r="I20" s="6">
        <v>0</v>
      </c>
      <c r="J20" s="7"/>
    </row>
    <row r="21" spans="2:10" x14ac:dyDescent="0.25">
      <c r="B21" s="5" t="s">
        <v>20</v>
      </c>
      <c r="C21" s="6">
        <v>214</v>
      </c>
      <c r="D21">
        <v>227</v>
      </c>
      <c r="E21" s="10">
        <f t="shared" si="0"/>
        <v>106.07476635514018</v>
      </c>
      <c r="F21" s="6">
        <v>216</v>
      </c>
      <c r="G21" s="6">
        <v>234</v>
      </c>
      <c r="H21" s="10">
        <f t="shared" si="1"/>
        <v>108.33333333333333</v>
      </c>
      <c r="I21" s="6">
        <v>0</v>
      </c>
      <c r="J21" s="7"/>
    </row>
    <row r="22" spans="2:10" x14ac:dyDescent="0.25">
      <c r="B22" s="5" t="s">
        <v>21</v>
      </c>
      <c r="C22" s="6">
        <v>9</v>
      </c>
      <c r="D22">
        <v>7</v>
      </c>
      <c r="E22" s="10">
        <f t="shared" si="0"/>
        <v>77.777777777777771</v>
      </c>
      <c r="F22" s="6">
        <v>8</v>
      </c>
      <c r="G22" s="6">
        <v>6</v>
      </c>
      <c r="H22" s="10">
        <f t="shared" si="1"/>
        <v>75</v>
      </c>
      <c r="I22" s="6">
        <v>0</v>
      </c>
      <c r="J22" s="7"/>
    </row>
    <row r="23" spans="2:10" x14ac:dyDescent="0.25">
      <c r="B23" s="5" t="s">
        <v>22</v>
      </c>
      <c r="C23" s="6">
        <v>11</v>
      </c>
      <c r="D23">
        <v>18</v>
      </c>
      <c r="E23" s="10">
        <f t="shared" si="0"/>
        <v>163.63636363636363</v>
      </c>
      <c r="F23" s="6">
        <v>14</v>
      </c>
      <c r="G23" s="6">
        <v>18</v>
      </c>
      <c r="H23" s="10">
        <f t="shared" si="1"/>
        <v>128.57142857142858</v>
      </c>
      <c r="I23" s="6">
        <v>0</v>
      </c>
      <c r="J23" s="7"/>
    </row>
    <row r="24" spans="2:10" x14ac:dyDescent="0.25">
      <c r="B24" s="5" t="s">
        <v>23</v>
      </c>
      <c r="C24" s="6">
        <v>5</v>
      </c>
      <c r="D24">
        <v>4</v>
      </c>
      <c r="E24" s="10">
        <f t="shared" si="0"/>
        <v>80</v>
      </c>
      <c r="F24" s="6">
        <v>5</v>
      </c>
      <c r="G24" s="6">
        <v>3</v>
      </c>
      <c r="H24" s="10">
        <f t="shared" si="1"/>
        <v>60</v>
      </c>
      <c r="I24" s="6">
        <v>0</v>
      </c>
      <c r="J24" s="7"/>
    </row>
    <row r="25" spans="2:10" x14ac:dyDescent="0.25">
      <c r="B25" s="5" t="s">
        <v>24</v>
      </c>
      <c r="C25" s="6">
        <v>262</v>
      </c>
      <c r="D25">
        <v>276</v>
      </c>
      <c r="E25" s="10">
        <f t="shared" si="0"/>
        <v>105.34351145038168</v>
      </c>
      <c r="F25" s="6">
        <v>262</v>
      </c>
      <c r="G25" s="6">
        <v>271</v>
      </c>
      <c r="H25" s="10">
        <f t="shared" si="1"/>
        <v>103.43511450381679</v>
      </c>
      <c r="I25" s="6">
        <v>0</v>
      </c>
      <c r="J25" s="7"/>
    </row>
    <row r="26" spans="2:10" x14ac:dyDescent="0.25">
      <c r="B26" s="5" t="s">
        <v>25</v>
      </c>
      <c r="C26" s="6">
        <v>235</v>
      </c>
      <c r="D26">
        <v>224</v>
      </c>
      <c r="E26" s="10">
        <f t="shared" si="0"/>
        <v>95.319148936170208</v>
      </c>
      <c r="F26" s="6">
        <v>240</v>
      </c>
      <c r="G26" s="6">
        <v>218</v>
      </c>
      <c r="H26" s="10">
        <f t="shared" si="1"/>
        <v>90.833333333333329</v>
      </c>
      <c r="I26" s="6">
        <v>0</v>
      </c>
      <c r="J26" s="7"/>
    </row>
    <row r="27" spans="2:10" x14ac:dyDescent="0.25">
      <c r="B27" s="5" t="s">
        <v>26</v>
      </c>
      <c r="C27" s="6">
        <v>11</v>
      </c>
      <c r="D27">
        <v>11</v>
      </c>
      <c r="E27" s="10">
        <f t="shared" si="0"/>
        <v>100</v>
      </c>
      <c r="F27" s="6">
        <v>11</v>
      </c>
      <c r="G27" s="6">
        <v>9</v>
      </c>
      <c r="H27" s="10">
        <f t="shared" si="1"/>
        <v>81.818181818181813</v>
      </c>
      <c r="I27" s="6">
        <v>0</v>
      </c>
      <c r="J27" s="7"/>
    </row>
    <row r="28" spans="2:10" x14ac:dyDescent="0.25">
      <c r="B28" s="5" t="s">
        <v>27</v>
      </c>
      <c r="C28" s="6">
        <v>60</v>
      </c>
      <c r="D28">
        <v>67</v>
      </c>
      <c r="E28" s="10">
        <f t="shared" si="0"/>
        <v>111.66666666666667</v>
      </c>
      <c r="F28" s="6">
        <v>56</v>
      </c>
      <c r="G28" s="6">
        <v>64</v>
      </c>
      <c r="H28" s="10">
        <f t="shared" si="1"/>
        <v>114.28571428571429</v>
      </c>
      <c r="I28" s="6">
        <v>0</v>
      </c>
      <c r="J28" s="7"/>
    </row>
    <row r="29" spans="2:10" x14ac:dyDescent="0.25">
      <c r="B29" s="5" t="s">
        <v>28</v>
      </c>
      <c r="C29" s="6">
        <v>48</v>
      </c>
      <c r="D29">
        <v>55</v>
      </c>
      <c r="E29" s="10">
        <f t="shared" si="0"/>
        <v>114.58333333333333</v>
      </c>
      <c r="F29" s="6">
        <v>59</v>
      </c>
      <c r="G29" s="6">
        <v>55</v>
      </c>
      <c r="H29" s="10">
        <f t="shared" si="1"/>
        <v>93.220338983050851</v>
      </c>
      <c r="I29" s="6">
        <v>0</v>
      </c>
      <c r="J29" s="7"/>
    </row>
    <row r="30" spans="2:10" x14ac:dyDescent="0.25">
      <c r="B30" s="5" t="s">
        <v>29</v>
      </c>
      <c r="C30" s="6">
        <v>16</v>
      </c>
      <c r="D30">
        <v>16</v>
      </c>
      <c r="E30" s="10">
        <f t="shared" si="0"/>
        <v>100</v>
      </c>
      <c r="F30" s="6">
        <v>16</v>
      </c>
      <c r="G30" s="6">
        <v>13</v>
      </c>
      <c r="H30" s="10">
        <f t="shared" si="1"/>
        <v>81.25</v>
      </c>
      <c r="I30" s="6">
        <v>0</v>
      </c>
      <c r="J30" s="7"/>
    </row>
    <row r="31" spans="2:10" x14ac:dyDescent="0.25">
      <c r="B31" s="5" t="s">
        <v>30</v>
      </c>
      <c r="C31" s="6">
        <v>36</v>
      </c>
      <c r="D31">
        <v>42</v>
      </c>
      <c r="E31" s="10">
        <f t="shared" si="0"/>
        <v>116.66666666666667</v>
      </c>
      <c r="F31" s="6">
        <v>43</v>
      </c>
      <c r="G31" s="6">
        <v>43</v>
      </c>
      <c r="H31" s="10">
        <f t="shared" si="1"/>
        <v>100</v>
      </c>
      <c r="I31" s="6">
        <v>0</v>
      </c>
      <c r="J31" s="7"/>
    </row>
    <row r="32" spans="2:10" x14ac:dyDescent="0.25">
      <c r="B32" s="5" t="s">
        <v>31</v>
      </c>
      <c r="C32" s="6">
        <v>196</v>
      </c>
      <c r="D32">
        <v>179</v>
      </c>
      <c r="E32" s="10">
        <f t="shared" si="0"/>
        <v>91.326530612244895</v>
      </c>
      <c r="F32" s="6">
        <v>196</v>
      </c>
      <c r="G32" s="6">
        <v>200</v>
      </c>
      <c r="H32" s="10">
        <f t="shared" si="1"/>
        <v>102.04081632653062</v>
      </c>
      <c r="I32" s="6">
        <v>0</v>
      </c>
      <c r="J32" s="7"/>
    </row>
    <row r="33" spans="2:10" x14ac:dyDescent="0.25">
      <c r="B33" s="5" t="s">
        <v>32</v>
      </c>
      <c r="C33" s="6">
        <v>55</v>
      </c>
      <c r="D33">
        <v>75</v>
      </c>
      <c r="E33" s="10">
        <f t="shared" si="0"/>
        <v>136.36363636363637</v>
      </c>
      <c r="F33" s="6">
        <v>55</v>
      </c>
      <c r="G33" s="6">
        <v>59</v>
      </c>
      <c r="H33" s="10">
        <f t="shared" si="1"/>
        <v>107.27272727272727</v>
      </c>
      <c r="I33" s="6">
        <v>0</v>
      </c>
      <c r="J33" s="7"/>
    </row>
    <row r="34" spans="2:10" x14ac:dyDescent="0.25">
      <c r="B34" s="5" t="s">
        <v>33</v>
      </c>
      <c r="C34" s="6">
        <v>230</v>
      </c>
      <c r="D34">
        <v>235</v>
      </c>
      <c r="E34" s="10">
        <f t="shared" si="0"/>
        <v>102.17391304347827</v>
      </c>
      <c r="F34" s="6">
        <v>230</v>
      </c>
      <c r="G34" s="6">
        <v>222</v>
      </c>
      <c r="H34" s="10">
        <f t="shared" si="1"/>
        <v>96.521739130434781</v>
      </c>
      <c r="I34" s="6">
        <v>0</v>
      </c>
      <c r="J34" s="7"/>
    </row>
    <row r="35" spans="2:10" x14ac:dyDescent="0.25">
      <c r="B35" s="5" t="s">
        <v>34</v>
      </c>
      <c r="C35" s="6">
        <v>13</v>
      </c>
      <c r="D35">
        <v>11</v>
      </c>
      <c r="E35" s="10">
        <f t="shared" si="0"/>
        <v>84.615384615384613</v>
      </c>
      <c r="F35" s="6">
        <v>13</v>
      </c>
      <c r="G35" s="6">
        <v>12</v>
      </c>
      <c r="H35" s="10">
        <f t="shared" si="1"/>
        <v>92.307692307692307</v>
      </c>
      <c r="I35" s="6">
        <v>0</v>
      </c>
      <c r="J35" s="7"/>
    </row>
    <row r="36" spans="2:10" x14ac:dyDescent="0.25">
      <c r="B36" s="5" t="s">
        <v>35</v>
      </c>
      <c r="C36" s="6">
        <v>180</v>
      </c>
      <c r="D36">
        <v>184</v>
      </c>
      <c r="E36" s="10">
        <f t="shared" si="0"/>
        <v>102.22222222222223</v>
      </c>
      <c r="F36" s="6">
        <v>191</v>
      </c>
      <c r="G36" s="6">
        <v>177</v>
      </c>
      <c r="H36" s="10">
        <f t="shared" si="1"/>
        <v>92.670157068062821</v>
      </c>
      <c r="I36" s="6">
        <v>0</v>
      </c>
      <c r="J36" s="7"/>
    </row>
    <row r="37" spans="2:10" x14ac:dyDescent="0.25">
      <c r="B37" s="5" t="s">
        <v>36</v>
      </c>
      <c r="C37" s="6">
        <v>520</v>
      </c>
      <c r="D37">
        <v>540</v>
      </c>
      <c r="E37" s="10">
        <f t="shared" si="0"/>
        <v>103.84615384615384</v>
      </c>
      <c r="F37" s="6">
        <v>520</v>
      </c>
      <c r="G37" s="6">
        <v>533</v>
      </c>
      <c r="H37" s="10">
        <f t="shared" si="1"/>
        <v>102.5</v>
      </c>
      <c r="I37" s="6">
        <v>0</v>
      </c>
      <c r="J37" s="7"/>
    </row>
    <row r="38" spans="2:10" x14ac:dyDescent="0.25">
      <c r="B38" s="5" t="s">
        <v>37</v>
      </c>
      <c r="C38" s="6">
        <v>73</v>
      </c>
      <c r="D38">
        <v>80</v>
      </c>
      <c r="E38" s="10">
        <f t="shared" si="0"/>
        <v>109.58904109589041</v>
      </c>
      <c r="F38" s="6">
        <v>73</v>
      </c>
      <c r="G38" s="6">
        <v>73</v>
      </c>
      <c r="H38" s="10">
        <f t="shared" si="1"/>
        <v>100</v>
      </c>
      <c r="I38" s="6">
        <v>0</v>
      </c>
      <c r="J38" s="7"/>
    </row>
    <row r="39" spans="2:10" x14ac:dyDescent="0.25">
      <c r="B39" s="5" t="s">
        <v>38</v>
      </c>
      <c r="C39" s="6">
        <v>47</v>
      </c>
      <c r="D39">
        <v>49</v>
      </c>
      <c r="E39" s="10">
        <f t="shared" si="0"/>
        <v>104.25531914893617</v>
      </c>
      <c r="F39" s="6">
        <v>47</v>
      </c>
      <c r="G39" s="6">
        <v>44</v>
      </c>
      <c r="H39" s="10">
        <f t="shared" si="1"/>
        <v>93.61702127659575</v>
      </c>
      <c r="I39" s="6">
        <v>0</v>
      </c>
      <c r="J39" s="7"/>
    </row>
    <row r="40" spans="2:10" x14ac:dyDescent="0.25">
      <c r="B40" s="5" t="s">
        <v>39</v>
      </c>
      <c r="C40" s="6">
        <v>216</v>
      </c>
      <c r="D40">
        <v>203</v>
      </c>
      <c r="E40" s="10">
        <f t="shared" si="0"/>
        <v>93.981481481481481</v>
      </c>
      <c r="F40" s="6">
        <v>216</v>
      </c>
      <c r="G40" s="6">
        <v>202</v>
      </c>
      <c r="H40" s="10">
        <f t="shared" si="1"/>
        <v>93.518518518518519</v>
      </c>
      <c r="I40" s="6">
        <v>0</v>
      </c>
      <c r="J40" s="7"/>
    </row>
    <row r="41" spans="2:10" x14ac:dyDescent="0.25">
      <c r="B41" s="5" t="s">
        <v>40</v>
      </c>
      <c r="C41" s="6">
        <v>51</v>
      </c>
      <c r="D41">
        <v>61</v>
      </c>
      <c r="E41" s="10">
        <f t="shared" si="0"/>
        <v>119.6078431372549</v>
      </c>
      <c r="F41" s="6">
        <v>51</v>
      </c>
      <c r="G41" s="6">
        <v>58</v>
      </c>
      <c r="H41" s="10">
        <f t="shared" si="1"/>
        <v>113.72549019607843</v>
      </c>
      <c r="I41" s="6">
        <v>3</v>
      </c>
      <c r="J41" s="11">
        <f>SUM(G41+I41)*100/F41</f>
        <v>119.6078431372549</v>
      </c>
    </row>
    <row r="42" spans="2:10" x14ac:dyDescent="0.25">
      <c r="B42" s="5" t="s">
        <v>41</v>
      </c>
      <c r="C42" s="6">
        <v>69</v>
      </c>
      <c r="D42">
        <v>61</v>
      </c>
      <c r="E42" s="10">
        <f t="shared" si="0"/>
        <v>88.405797101449281</v>
      </c>
      <c r="F42" s="6">
        <v>69</v>
      </c>
      <c r="G42" s="6">
        <v>66</v>
      </c>
      <c r="H42" s="10">
        <f t="shared" si="1"/>
        <v>95.652173913043484</v>
      </c>
      <c r="I42" s="6">
        <v>0</v>
      </c>
      <c r="J42" s="7"/>
    </row>
    <row r="43" spans="2:10" x14ac:dyDescent="0.25">
      <c r="B43" s="5" t="s">
        <v>42</v>
      </c>
      <c r="C43" s="6">
        <v>147</v>
      </c>
      <c r="D43">
        <v>153</v>
      </c>
      <c r="E43" s="10">
        <f t="shared" si="0"/>
        <v>104.08163265306122</v>
      </c>
      <c r="F43" s="6">
        <v>147</v>
      </c>
      <c r="G43" s="6">
        <v>134</v>
      </c>
      <c r="H43" s="10">
        <f t="shared" si="1"/>
        <v>91.156462585034021</v>
      </c>
      <c r="I43" s="6">
        <v>0</v>
      </c>
      <c r="J43" s="7"/>
    </row>
    <row r="44" spans="2:10" x14ac:dyDescent="0.25">
      <c r="B44" s="5" t="s">
        <v>43</v>
      </c>
      <c r="C44" s="6">
        <v>38</v>
      </c>
      <c r="D44">
        <v>30</v>
      </c>
      <c r="E44" s="10">
        <f t="shared" si="0"/>
        <v>78.94736842105263</v>
      </c>
      <c r="F44" s="6">
        <v>38</v>
      </c>
      <c r="G44" s="6">
        <v>20</v>
      </c>
      <c r="H44" s="10">
        <f t="shared" si="1"/>
        <v>52.631578947368418</v>
      </c>
      <c r="I44" s="6">
        <v>0</v>
      </c>
      <c r="J44" s="7"/>
    </row>
    <row r="45" spans="2:10" x14ac:dyDescent="0.25">
      <c r="B45" s="5" t="s">
        <v>44</v>
      </c>
      <c r="C45" s="6">
        <v>262</v>
      </c>
      <c r="D45">
        <v>256</v>
      </c>
      <c r="E45" s="10">
        <f t="shared" si="0"/>
        <v>97.709923664122144</v>
      </c>
      <c r="F45" s="6">
        <v>262</v>
      </c>
      <c r="G45" s="6">
        <v>250</v>
      </c>
      <c r="H45" s="10">
        <f t="shared" si="1"/>
        <v>95.419847328244273</v>
      </c>
      <c r="I45" s="6">
        <v>0</v>
      </c>
      <c r="J45" s="7"/>
    </row>
    <row r="46" spans="2:10" x14ac:dyDescent="0.25">
      <c r="B46" s="5" t="s">
        <v>45</v>
      </c>
      <c r="C46" s="6">
        <v>973</v>
      </c>
      <c r="D46">
        <v>969</v>
      </c>
      <c r="E46" s="10">
        <f t="shared" si="0"/>
        <v>99.588900308324767</v>
      </c>
      <c r="F46" s="6">
        <v>973</v>
      </c>
      <c r="G46" s="6">
        <v>965</v>
      </c>
      <c r="H46" s="10">
        <f t="shared" si="1"/>
        <v>99.177800616649535</v>
      </c>
      <c r="I46" s="6">
        <v>0</v>
      </c>
      <c r="J46" s="7"/>
    </row>
    <row r="47" spans="2:10" x14ac:dyDescent="0.25">
      <c r="B47" s="5" t="s">
        <v>46</v>
      </c>
      <c r="C47" s="6">
        <v>30</v>
      </c>
      <c r="D47">
        <v>35</v>
      </c>
      <c r="E47" s="10">
        <f t="shared" si="0"/>
        <v>116.66666666666667</v>
      </c>
      <c r="F47" s="6">
        <v>30</v>
      </c>
      <c r="G47" s="6">
        <v>35</v>
      </c>
      <c r="H47" s="10">
        <f t="shared" si="1"/>
        <v>116.66666666666667</v>
      </c>
      <c r="I47" s="6">
        <v>0</v>
      </c>
      <c r="J47" s="7"/>
    </row>
    <row r="48" spans="2:10" x14ac:dyDescent="0.25">
      <c r="B48" s="5" t="s">
        <v>47</v>
      </c>
      <c r="C48" s="6">
        <v>15</v>
      </c>
      <c r="D48">
        <v>13</v>
      </c>
      <c r="E48" s="10">
        <f t="shared" si="0"/>
        <v>86.666666666666671</v>
      </c>
      <c r="F48" s="6">
        <v>15</v>
      </c>
      <c r="G48" s="6">
        <v>11</v>
      </c>
      <c r="H48" s="10">
        <f t="shared" si="1"/>
        <v>73.333333333333329</v>
      </c>
      <c r="I48" s="6">
        <v>0</v>
      </c>
      <c r="J48" s="7"/>
    </row>
    <row r="49" spans="2:10" x14ac:dyDescent="0.25">
      <c r="B49" s="5" t="s">
        <v>48</v>
      </c>
      <c r="C49" s="6">
        <v>88</v>
      </c>
      <c r="D49">
        <v>89</v>
      </c>
      <c r="E49" s="10">
        <f t="shared" si="0"/>
        <v>101.13636363636364</v>
      </c>
      <c r="F49" s="6">
        <v>88</v>
      </c>
      <c r="G49" s="6">
        <v>93</v>
      </c>
      <c r="H49" s="10">
        <f t="shared" si="1"/>
        <v>105.68181818181819</v>
      </c>
      <c r="I49" s="6">
        <v>0</v>
      </c>
      <c r="J49" s="7"/>
    </row>
    <row r="50" spans="2:10" x14ac:dyDescent="0.25">
      <c r="B50" s="5" t="s">
        <v>49</v>
      </c>
      <c r="C50" s="6">
        <v>40</v>
      </c>
      <c r="D50">
        <v>27</v>
      </c>
      <c r="E50" s="10">
        <f t="shared" si="0"/>
        <v>67.5</v>
      </c>
      <c r="F50" s="6">
        <v>40</v>
      </c>
      <c r="G50" s="6">
        <v>23</v>
      </c>
      <c r="H50" s="10">
        <f t="shared" si="1"/>
        <v>57.5</v>
      </c>
      <c r="I50" s="6">
        <v>0</v>
      </c>
      <c r="J50" s="7"/>
    </row>
    <row r="51" spans="2:10" x14ac:dyDescent="0.25">
      <c r="B51" s="5" t="s">
        <v>50</v>
      </c>
      <c r="C51" s="6">
        <v>820</v>
      </c>
      <c r="D51">
        <v>824</v>
      </c>
      <c r="E51" s="10">
        <f t="shared" si="0"/>
        <v>100.48780487804878</v>
      </c>
      <c r="F51" s="6">
        <v>820</v>
      </c>
      <c r="G51" s="6">
        <v>859</v>
      </c>
      <c r="H51" s="10">
        <f t="shared" si="1"/>
        <v>104.7560975609756</v>
      </c>
      <c r="I51" s="6">
        <v>20</v>
      </c>
      <c r="J51" s="11">
        <f>SUM(I51+G51)*100/F51</f>
        <v>107.19512195121951</v>
      </c>
    </row>
    <row r="52" spans="2:10" x14ac:dyDescent="0.25">
      <c r="B52" s="5" t="s">
        <v>51</v>
      </c>
      <c r="C52" s="6">
        <v>343</v>
      </c>
      <c r="D52">
        <v>304</v>
      </c>
      <c r="E52" s="10">
        <f t="shared" si="0"/>
        <v>88.629737609329453</v>
      </c>
      <c r="F52" s="6">
        <v>326</v>
      </c>
      <c r="G52" s="6">
        <v>258</v>
      </c>
      <c r="H52" s="10">
        <f t="shared" si="1"/>
        <v>79.141104294478524</v>
      </c>
      <c r="I52" s="6">
        <v>0</v>
      </c>
      <c r="J52" s="7"/>
    </row>
    <row r="53" spans="2:10" x14ac:dyDescent="0.25">
      <c r="B53" s="5" t="s">
        <v>52</v>
      </c>
      <c r="C53" s="6">
        <v>2334</v>
      </c>
      <c r="D53">
        <v>2370</v>
      </c>
      <c r="E53" s="10">
        <f t="shared" si="0"/>
        <v>101.54241645244215</v>
      </c>
      <c r="F53" s="6">
        <v>2380</v>
      </c>
      <c r="G53" s="6">
        <v>2290</v>
      </c>
      <c r="H53" s="10">
        <f t="shared" si="1"/>
        <v>96.21848739495799</v>
      </c>
      <c r="I53" s="6">
        <v>0</v>
      </c>
      <c r="J53" s="7"/>
    </row>
    <row r="54" spans="2:10" x14ac:dyDescent="0.25">
      <c r="B54" s="5" t="s">
        <v>53</v>
      </c>
      <c r="C54" s="6">
        <v>86</v>
      </c>
      <c r="D54">
        <v>89</v>
      </c>
      <c r="E54" s="10">
        <f t="shared" si="0"/>
        <v>103.48837209302326</v>
      </c>
      <c r="F54" s="6">
        <v>86</v>
      </c>
      <c r="G54" s="6">
        <v>85</v>
      </c>
      <c r="H54" s="10">
        <f t="shared" si="1"/>
        <v>98.837209302325576</v>
      </c>
      <c r="I54" s="6">
        <v>0</v>
      </c>
      <c r="J54" s="7"/>
    </row>
    <row r="55" spans="2:10" x14ac:dyDescent="0.25">
      <c r="B55" s="5" t="s">
        <v>54</v>
      </c>
      <c r="C55" s="6">
        <v>55</v>
      </c>
      <c r="D55">
        <v>48</v>
      </c>
      <c r="E55" s="10">
        <f t="shared" si="0"/>
        <v>87.272727272727266</v>
      </c>
      <c r="F55" s="6">
        <v>55</v>
      </c>
      <c r="G55" s="6">
        <v>43</v>
      </c>
      <c r="H55" s="10">
        <f t="shared" si="1"/>
        <v>78.181818181818187</v>
      </c>
      <c r="I55" s="6">
        <v>0</v>
      </c>
      <c r="J55" s="7"/>
    </row>
    <row r="56" spans="2:10" x14ac:dyDescent="0.25">
      <c r="B56" s="5" t="s">
        <v>55</v>
      </c>
      <c r="C56" s="6">
        <v>11</v>
      </c>
      <c r="D56">
        <v>12</v>
      </c>
      <c r="E56" s="10">
        <f t="shared" si="0"/>
        <v>109.09090909090909</v>
      </c>
      <c r="F56" s="6">
        <v>11</v>
      </c>
      <c r="G56" s="6">
        <v>12</v>
      </c>
      <c r="H56" s="10">
        <f t="shared" si="1"/>
        <v>109.09090909090909</v>
      </c>
      <c r="I56" s="6">
        <v>0</v>
      </c>
      <c r="J56" s="7"/>
    </row>
    <row r="57" spans="2:10" x14ac:dyDescent="0.25">
      <c r="B57" s="5" t="s">
        <v>56</v>
      </c>
      <c r="C57" s="6">
        <v>12</v>
      </c>
      <c r="D57">
        <v>12</v>
      </c>
      <c r="E57" s="10">
        <f t="shared" si="0"/>
        <v>100</v>
      </c>
      <c r="F57" s="6">
        <v>12</v>
      </c>
      <c r="G57" s="6">
        <v>14</v>
      </c>
      <c r="H57" s="10">
        <f t="shared" si="1"/>
        <v>116.66666666666667</v>
      </c>
      <c r="I57" s="6">
        <v>0</v>
      </c>
      <c r="J57" s="7"/>
    </row>
    <row r="58" spans="2:10" x14ac:dyDescent="0.25">
      <c r="B58" s="5" t="s">
        <v>57</v>
      </c>
      <c r="C58" s="6">
        <v>442</v>
      </c>
      <c r="D58">
        <v>543</v>
      </c>
      <c r="E58" s="10">
        <f t="shared" si="0"/>
        <v>122.85067873303167</v>
      </c>
      <c r="F58" s="6">
        <v>559</v>
      </c>
      <c r="G58" s="6">
        <v>519</v>
      </c>
      <c r="H58" s="10">
        <f t="shared" si="1"/>
        <v>92.844364937388193</v>
      </c>
      <c r="I58" s="6">
        <v>0</v>
      </c>
      <c r="J58" s="7"/>
    </row>
    <row r="59" spans="2:10" x14ac:dyDescent="0.25">
      <c r="B59" s="5" t="s">
        <v>58</v>
      </c>
      <c r="C59" s="6">
        <v>195</v>
      </c>
      <c r="D59">
        <v>189</v>
      </c>
      <c r="E59" s="10">
        <f t="shared" si="0"/>
        <v>96.92307692307692</v>
      </c>
      <c r="F59" s="6">
        <v>192</v>
      </c>
      <c r="G59" s="6">
        <v>209</v>
      </c>
      <c r="H59" s="10">
        <f t="shared" si="1"/>
        <v>108.85416666666667</v>
      </c>
      <c r="I59" s="6">
        <v>0</v>
      </c>
      <c r="J59" s="7"/>
    </row>
    <row r="60" spans="2:10" x14ac:dyDescent="0.25">
      <c r="B60" s="5" t="s">
        <v>59</v>
      </c>
      <c r="C60" s="6">
        <v>81</v>
      </c>
      <c r="D60">
        <v>74</v>
      </c>
      <c r="E60" s="10">
        <f t="shared" si="0"/>
        <v>91.358024691358025</v>
      </c>
      <c r="F60" s="6">
        <v>81</v>
      </c>
      <c r="G60" s="6">
        <v>77</v>
      </c>
      <c r="H60" s="10">
        <f t="shared" si="1"/>
        <v>95.061728395061735</v>
      </c>
      <c r="I60" s="6">
        <v>0</v>
      </c>
      <c r="J60" s="7"/>
    </row>
    <row r="61" spans="2:10" x14ac:dyDescent="0.25">
      <c r="B61" s="5" t="s">
        <v>60</v>
      </c>
      <c r="C61" s="6">
        <v>29</v>
      </c>
      <c r="D61">
        <v>29</v>
      </c>
      <c r="E61" s="10">
        <f t="shared" si="0"/>
        <v>100</v>
      </c>
      <c r="F61" s="6">
        <v>29</v>
      </c>
      <c r="G61" s="6">
        <v>29</v>
      </c>
      <c r="H61" s="10">
        <f t="shared" si="1"/>
        <v>100</v>
      </c>
      <c r="I61" s="6">
        <v>0</v>
      </c>
      <c r="J61" s="7"/>
    </row>
    <row r="62" spans="2:10" x14ac:dyDescent="0.25">
      <c r="B62" s="5" t="s">
        <v>73</v>
      </c>
      <c r="C62" s="6">
        <v>4</v>
      </c>
      <c r="D62">
        <v>5</v>
      </c>
      <c r="E62" s="10">
        <f t="shared" si="0"/>
        <v>125</v>
      </c>
      <c r="F62" s="6">
        <v>4</v>
      </c>
      <c r="G62" s="6">
        <v>4</v>
      </c>
      <c r="H62" s="10">
        <f t="shared" si="1"/>
        <v>100</v>
      </c>
      <c r="I62" s="6">
        <v>0</v>
      </c>
      <c r="J62" s="7"/>
    </row>
    <row r="63" spans="2:10" x14ac:dyDescent="0.25">
      <c r="B63" s="5" t="s">
        <v>61</v>
      </c>
      <c r="C63" s="6">
        <v>111</v>
      </c>
      <c r="D63">
        <v>120</v>
      </c>
      <c r="E63" s="10">
        <f t="shared" si="0"/>
        <v>108.10810810810811</v>
      </c>
      <c r="F63" s="6">
        <v>111</v>
      </c>
      <c r="G63" s="6">
        <v>104</v>
      </c>
      <c r="H63" s="10">
        <f t="shared" si="1"/>
        <v>93.693693693693689</v>
      </c>
      <c r="I63" s="6">
        <v>0</v>
      </c>
      <c r="J63" s="7"/>
    </row>
    <row r="64" spans="2:10" x14ac:dyDescent="0.25">
      <c r="B64" s="5" t="s">
        <v>62</v>
      </c>
      <c r="C64" s="6">
        <v>62</v>
      </c>
      <c r="D64">
        <v>60</v>
      </c>
      <c r="E64" s="10">
        <f t="shared" si="0"/>
        <v>96.774193548387103</v>
      </c>
      <c r="F64" s="6">
        <v>62</v>
      </c>
      <c r="G64" s="6">
        <v>57</v>
      </c>
      <c r="H64" s="10">
        <f t="shared" si="1"/>
        <v>91.935483870967744</v>
      </c>
      <c r="I64" s="6">
        <v>0</v>
      </c>
      <c r="J64" s="7"/>
    </row>
    <row r="65" spans="2:10" x14ac:dyDescent="0.25">
      <c r="B65" s="5" t="s">
        <v>63</v>
      </c>
      <c r="C65" s="6">
        <v>846</v>
      </c>
      <c r="D65">
        <v>854</v>
      </c>
      <c r="E65" s="10">
        <f t="shared" si="0"/>
        <v>100.94562647754137</v>
      </c>
      <c r="F65" s="6">
        <v>792</v>
      </c>
      <c r="G65" s="6">
        <v>839</v>
      </c>
      <c r="H65" s="10">
        <f t="shared" si="1"/>
        <v>105.93434343434343</v>
      </c>
      <c r="I65" s="6">
        <v>0</v>
      </c>
      <c r="J65" s="7"/>
    </row>
    <row r="66" spans="2:10" x14ac:dyDescent="0.25">
      <c r="B66" s="5" t="s">
        <v>64</v>
      </c>
      <c r="C66" s="6">
        <v>44</v>
      </c>
      <c r="D66">
        <v>57</v>
      </c>
      <c r="E66" s="10">
        <f t="shared" si="0"/>
        <v>129.54545454545453</v>
      </c>
      <c r="F66" s="6">
        <v>44</v>
      </c>
      <c r="G66" s="6">
        <v>45</v>
      </c>
      <c r="H66" s="10">
        <f t="shared" si="1"/>
        <v>102.27272727272727</v>
      </c>
      <c r="I66" s="6">
        <v>0</v>
      </c>
      <c r="J66" s="7"/>
    </row>
    <row r="67" spans="2:10" x14ac:dyDescent="0.25">
      <c r="B67" s="5" t="s">
        <v>65</v>
      </c>
      <c r="C67" s="6">
        <v>18</v>
      </c>
      <c r="D67">
        <v>19</v>
      </c>
      <c r="E67" s="10">
        <f t="shared" si="0"/>
        <v>105.55555555555556</v>
      </c>
      <c r="F67" s="6">
        <v>19</v>
      </c>
      <c r="G67" s="6">
        <v>18</v>
      </c>
      <c r="H67" s="10">
        <f t="shared" si="1"/>
        <v>94.736842105263165</v>
      </c>
      <c r="I67" s="6">
        <v>0</v>
      </c>
      <c r="J67" s="7"/>
    </row>
    <row r="68" spans="2:10" x14ac:dyDescent="0.25">
      <c r="B68" s="5" t="s">
        <v>66</v>
      </c>
      <c r="C68" s="6">
        <v>1327</v>
      </c>
      <c r="D68">
        <v>1361</v>
      </c>
      <c r="E68" s="10">
        <f t="shared" si="0"/>
        <v>102.56217030896759</v>
      </c>
      <c r="F68" s="6">
        <v>1259</v>
      </c>
      <c r="G68" s="6">
        <v>1327</v>
      </c>
      <c r="H68" s="10">
        <f t="shared" si="1"/>
        <v>105.40111199364576</v>
      </c>
      <c r="I68" s="6">
        <v>0</v>
      </c>
      <c r="J68" s="7"/>
    </row>
    <row r="69" spans="2:10" x14ac:dyDescent="0.25">
      <c r="B69" s="5" t="s">
        <v>67</v>
      </c>
      <c r="C69" s="6">
        <v>4</v>
      </c>
      <c r="D69">
        <v>11</v>
      </c>
      <c r="E69" s="10">
        <f t="shared" si="0"/>
        <v>275</v>
      </c>
      <c r="F69" s="6">
        <v>4</v>
      </c>
      <c r="G69" s="6">
        <v>10</v>
      </c>
      <c r="H69" s="10">
        <f t="shared" si="1"/>
        <v>250</v>
      </c>
      <c r="I69" s="6">
        <v>0</v>
      </c>
      <c r="J69" s="7"/>
    </row>
    <row r="70" spans="2:10" x14ac:dyDescent="0.25">
      <c r="B70" s="5" t="s">
        <v>68</v>
      </c>
      <c r="C70" s="6">
        <v>44</v>
      </c>
      <c r="D70">
        <v>52</v>
      </c>
      <c r="E70" s="10">
        <f t="shared" si="0"/>
        <v>118.18181818181819</v>
      </c>
      <c r="F70" s="6">
        <v>44</v>
      </c>
      <c r="G70" s="6">
        <v>49</v>
      </c>
      <c r="H70" s="10">
        <f t="shared" si="1"/>
        <v>111.36363636363636</v>
      </c>
      <c r="I70" s="6">
        <v>0</v>
      </c>
      <c r="J70" s="7"/>
    </row>
    <row r="71" spans="2:10" x14ac:dyDescent="0.25">
      <c r="B71" s="5" t="s">
        <v>69</v>
      </c>
      <c r="C71" s="6">
        <v>292</v>
      </c>
      <c r="D71">
        <v>292</v>
      </c>
      <c r="E71" s="10">
        <f t="shared" ref="E71:E74" si="2">D71*100/C71</f>
        <v>100</v>
      </c>
      <c r="F71" s="6">
        <v>278</v>
      </c>
      <c r="G71" s="6">
        <v>281</v>
      </c>
      <c r="H71" s="10">
        <f t="shared" ref="H71:H74" si="3">G71*100/F71</f>
        <v>101.07913669064749</v>
      </c>
      <c r="I71" s="6">
        <v>10</v>
      </c>
      <c r="J71" s="11">
        <f>SUM(I71+G71)*100/F71</f>
        <v>104.67625899280576</v>
      </c>
    </row>
    <row r="72" spans="2:10" x14ac:dyDescent="0.25">
      <c r="B72" s="5" t="s">
        <v>70</v>
      </c>
      <c r="C72" s="6">
        <v>206</v>
      </c>
      <c r="D72">
        <v>222</v>
      </c>
      <c r="E72" s="10">
        <f t="shared" si="2"/>
        <v>107.76699029126213</v>
      </c>
      <c r="F72" s="6">
        <v>206</v>
      </c>
      <c r="G72" s="6">
        <v>194</v>
      </c>
      <c r="H72" s="10">
        <f t="shared" si="3"/>
        <v>94.174757281553397</v>
      </c>
      <c r="I72" s="6">
        <v>0</v>
      </c>
      <c r="J72" s="7"/>
    </row>
    <row r="73" spans="2:10" x14ac:dyDescent="0.25">
      <c r="B73" s="5" t="s">
        <v>71</v>
      </c>
      <c r="C73" s="6">
        <v>89</v>
      </c>
      <c r="D73">
        <v>89</v>
      </c>
      <c r="E73" s="10">
        <f t="shared" si="2"/>
        <v>100</v>
      </c>
      <c r="F73" s="6">
        <v>89</v>
      </c>
      <c r="G73" s="6">
        <v>90</v>
      </c>
      <c r="H73" s="10">
        <f t="shared" si="3"/>
        <v>101.12359550561797</v>
      </c>
      <c r="I73" s="6">
        <v>0</v>
      </c>
      <c r="J73" s="7"/>
    </row>
    <row r="74" spans="2:10" x14ac:dyDescent="0.25">
      <c r="B74" s="4" t="s">
        <v>72</v>
      </c>
      <c r="C74" s="2">
        <f>SUM(C4:C73)</f>
        <v>14420</v>
      </c>
      <c r="D74" s="2">
        <f>SUM(D4:D73)</f>
        <v>14676</v>
      </c>
      <c r="E74" s="8">
        <f t="shared" si="2"/>
        <v>101.7753120665742</v>
      </c>
      <c r="F74" s="2">
        <f>SUM(F4:F73)</f>
        <v>14505</v>
      </c>
      <c r="G74" s="2">
        <f>SUM(G4:G73)</f>
        <v>14283</v>
      </c>
      <c r="H74" s="8">
        <f t="shared" si="3"/>
        <v>98.469493278179939</v>
      </c>
      <c r="I74" s="2">
        <v>33</v>
      </c>
      <c r="J74" s="9">
        <f>SUM(I74+G74)*100/F74</f>
        <v>98.69700103412616</v>
      </c>
    </row>
    <row r="75" spans="2:10" x14ac:dyDescent="0.25">
      <c r="B75" s="36" t="s">
        <v>113</v>
      </c>
    </row>
  </sheetData>
  <mergeCells count="1">
    <mergeCell ref="B2:J2"/>
  </mergeCells>
  <conditionalFormatting sqref="E4:E74">
    <cfRule type="cellIs" dxfId="35" priority="11" operator="lessThan">
      <formula>90</formula>
    </cfRule>
    <cfRule type="cellIs" dxfId="34" priority="12" operator="greaterThan">
      <formula>89.99</formula>
    </cfRule>
  </conditionalFormatting>
  <conditionalFormatting sqref="H4:H74">
    <cfRule type="cellIs" dxfId="33" priority="9" operator="lessThan">
      <formula>90</formula>
    </cfRule>
    <cfRule type="cellIs" dxfId="32" priority="10" operator="greaterThan">
      <formula>89.99</formula>
    </cfRule>
  </conditionalFormatting>
  <conditionalFormatting sqref="J41">
    <cfRule type="cellIs" dxfId="31" priority="7" operator="lessThan">
      <formula>90</formula>
    </cfRule>
    <cfRule type="cellIs" dxfId="30" priority="8" operator="greaterThan">
      <formula>89.99</formula>
    </cfRule>
  </conditionalFormatting>
  <conditionalFormatting sqref="J51">
    <cfRule type="cellIs" dxfId="29" priority="5" operator="lessThan">
      <formula>90</formula>
    </cfRule>
    <cfRule type="cellIs" dxfId="28" priority="6" operator="greaterThan">
      <formula>89.99</formula>
    </cfRule>
  </conditionalFormatting>
  <conditionalFormatting sqref="J71">
    <cfRule type="cellIs" dxfId="27" priority="3" operator="lessThan">
      <formula>90</formula>
    </cfRule>
    <cfRule type="cellIs" dxfId="26" priority="4" operator="greaterThan">
      <formula>89.99</formula>
    </cfRule>
  </conditionalFormatting>
  <conditionalFormatting sqref="J74">
    <cfRule type="cellIs" dxfId="25" priority="1" operator="lessThan">
      <formula>90</formula>
    </cfRule>
    <cfRule type="cellIs" dxfId="24" priority="2" operator="greaterThan">
      <formula>89.99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ACDC8-C2C1-411F-B433-1367CC3873E9}">
  <dimension ref="A2:D74"/>
  <sheetViews>
    <sheetView workbookViewId="0">
      <selection activeCell="F12" sqref="F12"/>
    </sheetView>
  </sheetViews>
  <sheetFormatPr defaultRowHeight="15" x14ac:dyDescent="0.25"/>
  <cols>
    <col min="1" max="1" width="32.140625" customWidth="1"/>
    <col min="2" max="2" width="20.28515625" style="17" customWidth="1"/>
    <col min="3" max="3" width="16.5703125" customWidth="1"/>
    <col min="4" max="4" width="15.42578125" customWidth="1"/>
  </cols>
  <sheetData>
    <row r="2" spans="1:4" x14ac:dyDescent="0.25">
      <c r="A2" s="37" t="s">
        <v>121</v>
      </c>
      <c r="B2" s="38"/>
      <c r="C2" s="38"/>
      <c r="D2" s="38"/>
    </row>
    <row r="3" spans="1:4" ht="38.25" x14ac:dyDescent="0.25">
      <c r="A3" s="27" t="s">
        <v>86</v>
      </c>
      <c r="B3" s="28" t="s">
        <v>87</v>
      </c>
      <c r="C3" s="29" t="s">
        <v>88</v>
      </c>
      <c r="D3" s="30" t="s">
        <v>89</v>
      </c>
    </row>
    <row r="4" spans="1:4" x14ac:dyDescent="0.25">
      <c r="A4" s="24" t="s">
        <v>74</v>
      </c>
      <c r="B4" s="17">
        <v>4</v>
      </c>
      <c r="C4" s="17">
        <v>5</v>
      </c>
      <c r="D4" s="9">
        <f>C4*100/B4</f>
        <v>125</v>
      </c>
    </row>
    <row r="5" spans="1:4" x14ac:dyDescent="0.25">
      <c r="A5" s="24" t="s">
        <v>5</v>
      </c>
      <c r="B5" s="17">
        <v>201</v>
      </c>
      <c r="C5" s="17">
        <v>101</v>
      </c>
      <c r="D5" s="9">
        <f t="shared" ref="D5:D69" si="0">C5*100/B5</f>
        <v>50.24875621890547</v>
      </c>
    </row>
    <row r="6" spans="1:4" x14ac:dyDescent="0.25">
      <c r="A6" s="24" t="s">
        <v>6</v>
      </c>
      <c r="B6" s="17">
        <v>135</v>
      </c>
      <c r="C6" s="17">
        <v>83</v>
      </c>
      <c r="D6" s="9">
        <f t="shared" si="0"/>
        <v>61.481481481481481</v>
      </c>
    </row>
    <row r="7" spans="1:4" x14ac:dyDescent="0.25">
      <c r="A7" s="24" t="s">
        <v>7</v>
      </c>
      <c r="B7" s="17">
        <v>573</v>
      </c>
      <c r="C7" s="17">
        <v>444</v>
      </c>
      <c r="D7" s="9">
        <f t="shared" si="0"/>
        <v>77.486910994764401</v>
      </c>
    </row>
    <row r="8" spans="1:4" x14ac:dyDescent="0.25">
      <c r="A8" s="24" t="s">
        <v>8</v>
      </c>
      <c r="B8" s="17">
        <v>31</v>
      </c>
      <c r="C8" s="17">
        <v>25</v>
      </c>
      <c r="D8" s="9">
        <f t="shared" si="0"/>
        <v>80.645161290322577</v>
      </c>
    </row>
    <row r="9" spans="1:4" x14ac:dyDescent="0.25">
      <c r="A9" s="24" t="s">
        <v>9</v>
      </c>
      <c r="B9" s="17">
        <v>16</v>
      </c>
      <c r="C9" s="17">
        <v>10</v>
      </c>
      <c r="D9" s="9">
        <f t="shared" si="0"/>
        <v>62.5</v>
      </c>
    </row>
    <row r="10" spans="1:4" x14ac:dyDescent="0.25">
      <c r="A10" s="24" t="s">
        <v>10</v>
      </c>
      <c r="B10" s="17">
        <v>36</v>
      </c>
      <c r="C10" s="17">
        <v>30</v>
      </c>
      <c r="D10" s="9">
        <f t="shared" si="0"/>
        <v>83.333333333333329</v>
      </c>
    </row>
    <row r="11" spans="1:4" x14ac:dyDescent="0.25">
      <c r="A11" s="24" t="s">
        <v>103</v>
      </c>
      <c r="B11" s="17">
        <v>0</v>
      </c>
      <c r="C11" s="17">
        <v>0</v>
      </c>
      <c r="D11" s="9" t="e">
        <f t="shared" si="0"/>
        <v>#DIV/0!</v>
      </c>
    </row>
    <row r="12" spans="1:4" x14ac:dyDescent="0.25">
      <c r="A12" s="24" t="s">
        <v>11</v>
      </c>
      <c r="B12" s="17">
        <v>573</v>
      </c>
      <c r="C12" s="17">
        <v>349</v>
      </c>
      <c r="D12" s="9">
        <f t="shared" si="0"/>
        <v>60.907504363001742</v>
      </c>
    </row>
    <row r="13" spans="1:4" x14ac:dyDescent="0.25">
      <c r="A13" s="24" t="s">
        <v>12</v>
      </c>
      <c r="B13" s="17">
        <v>78</v>
      </c>
      <c r="C13" s="17">
        <v>37</v>
      </c>
      <c r="D13" s="9">
        <f t="shared" si="0"/>
        <v>47.435897435897438</v>
      </c>
    </row>
    <row r="14" spans="1:4" x14ac:dyDescent="0.25">
      <c r="A14" s="24" t="s">
        <v>13</v>
      </c>
      <c r="B14" s="17">
        <v>6</v>
      </c>
      <c r="C14" s="17">
        <v>9</v>
      </c>
      <c r="D14" s="9">
        <f t="shared" si="0"/>
        <v>150</v>
      </c>
    </row>
    <row r="15" spans="1:4" x14ac:dyDescent="0.25">
      <c r="A15" s="24" t="s">
        <v>14</v>
      </c>
      <c r="B15" s="17">
        <v>10</v>
      </c>
      <c r="C15" s="17">
        <v>10</v>
      </c>
      <c r="D15" s="9">
        <f t="shared" si="0"/>
        <v>100</v>
      </c>
    </row>
    <row r="16" spans="1:4" x14ac:dyDescent="0.25">
      <c r="A16" s="24" t="s">
        <v>15</v>
      </c>
      <c r="B16" s="17">
        <v>8</v>
      </c>
      <c r="C16" s="17">
        <v>9</v>
      </c>
      <c r="D16" s="9">
        <f t="shared" si="0"/>
        <v>112.5</v>
      </c>
    </row>
    <row r="17" spans="1:4" x14ac:dyDescent="0.25">
      <c r="A17" s="24" t="s">
        <v>16</v>
      </c>
      <c r="B17" s="17">
        <v>10</v>
      </c>
      <c r="C17" s="17">
        <v>9</v>
      </c>
      <c r="D17" s="9">
        <f t="shared" si="0"/>
        <v>90</v>
      </c>
    </row>
    <row r="18" spans="1:4" x14ac:dyDescent="0.25">
      <c r="A18" s="24" t="s">
        <v>17</v>
      </c>
      <c r="B18" s="17">
        <v>25</v>
      </c>
      <c r="C18" s="17">
        <v>32</v>
      </c>
      <c r="D18" s="9">
        <f t="shared" si="0"/>
        <v>128</v>
      </c>
    </row>
    <row r="19" spans="1:4" x14ac:dyDescent="0.25">
      <c r="A19" s="24" t="s">
        <v>18</v>
      </c>
      <c r="B19" s="17">
        <v>39</v>
      </c>
      <c r="C19" s="17">
        <v>11</v>
      </c>
      <c r="D19" s="9">
        <f t="shared" si="0"/>
        <v>28.205128205128204</v>
      </c>
    </row>
    <row r="20" spans="1:4" x14ac:dyDescent="0.25">
      <c r="A20" s="24" t="s">
        <v>19</v>
      </c>
      <c r="B20" s="17">
        <v>911</v>
      </c>
      <c r="C20" s="17">
        <v>698</v>
      </c>
      <c r="D20" s="9">
        <f t="shared" si="0"/>
        <v>76.619099890230515</v>
      </c>
    </row>
    <row r="21" spans="1:4" x14ac:dyDescent="0.25">
      <c r="A21" s="24" t="s">
        <v>20</v>
      </c>
      <c r="B21" s="17">
        <v>216</v>
      </c>
      <c r="C21" s="17">
        <v>122</v>
      </c>
      <c r="D21" s="9">
        <f t="shared" si="0"/>
        <v>56.481481481481481</v>
      </c>
    </row>
    <row r="22" spans="1:4" x14ac:dyDescent="0.25">
      <c r="A22" s="24" t="s">
        <v>21</v>
      </c>
      <c r="B22" s="17">
        <v>9</v>
      </c>
      <c r="C22" s="17">
        <v>7</v>
      </c>
      <c r="D22" s="9">
        <f t="shared" si="0"/>
        <v>77.777777777777771</v>
      </c>
    </row>
    <row r="23" spans="1:4" x14ac:dyDescent="0.25">
      <c r="A23" s="24" t="s">
        <v>22</v>
      </c>
      <c r="B23" s="17">
        <v>17</v>
      </c>
      <c r="C23" s="17">
        <v>14</v>
      </c>
      <c r="D23" s="9">
        <f t="shared" si="0"/>
        <v>82.352941176470594</v>
      </c>
    </row>
    <row r="24" spans="1:4" x14ac:dyDescent="0.25">
      <c r="A24" s="24" t="s">
        <v>23</v>
      </c>
      <c r="B24" s="17">
        <v>3</v>
      </c>
      <c r="C24" s="17">
        <v>2</v>
      </c>
      <c r="D24" s="9">
        <f t="shared" si="0"/>
        <v>66.666666666666671</v>
      </c>
    </row>
    <row r="25" spans="1:4" x14ac:dyDescent="0.25">
      <c r="A25" s="24" t="s">
        <v>24</v>
      </c>
      <c r="B25" s="17">
        <v>239</v>
      </c>
      <c r="C25" s="17">
        <v>227</v>
      </c>
      <c r="D25" s="9">
        <f t="shared" si="0"/>
        <v>94.979079497907946</v>
      </c>
    </row>
    <row r="26" spans="1:4" x14ac:dyDescent="0.25">
      <c r="A26" s="24" t="s">
        <v>25</v>
      </c>
      <c r="B26" s="17">
        <v>214</v>
      </c>
      <c r="C26" s="17">
        <v>188</v>
      </c>
      <c r="D26" s="9">
        <f t="shared" si="0"/>
        <v>87.850467289719631</v>
      </c>
    </row>
    <row r="27" spans="1:4" x14ac:dyDescent="0.25">
      <c r="A27" s="24" t="s">
        <v>26</v>
      </c>
      <c r="B27" s="17">
        <v>9</v>
      </c>
      <c r="C27" s="17">
        <v>9</v>
      </c>
      <c r="D27" s="9">
        <f t="shared" si="0"/>
        <v>100</v>
      </c>
    </row>
    <row r="28" spans="1:4" x14ac:dyDescent="0.25">
      <c r="A28" s="24" t="s">
        <v>27</v>
      </c>
      <c r="B28" s="17">
        <v>53</v>
      </c>
      <c r="C28" s="17">
        <v>53</v>
      </c>
      <c r="D28" s="9">
        <f t="shared" si="0"/>
        <v>100</v>
      </c>
    </row>
    <row r="29" spans="1:4" x14ac:dyDescent="0.25">
      <c r="A29" s="24" t="s">
        <v>28</v>
      </c>
      <c r="B29" s="17">
        <v>43</v>
      </c>
      <c r="C29" s="17">
        <v>10</v>
      </c>
      <c r="D29" s="9">
        <f t="shared" si="0"/>
        <v>23.255813953488371</v>
      </c>
    </row>
    <row r="30" spans="1:4" x14ac:dyDescent="0.25">
      <c r="A30" s="24" t="s">
        <v>29</v>
      </c>
      <c r="B30" s="17">
        <v>15</v>
      </c>
      <c r="C30" s="17">
        <v>18</v>
      </c>
      <c r="D30" s="9">
        <f t="shared" si="0"/>
        <v>120</v>
      </c>
    </row>
    <row r="31" spans="1:4" x14ac:dyDescent="0.25">
      <c r="A31" s="24" t="s">
        <v>30</v>
      </c>
      <c r="B31" s="17">
        <v>38</v>
      </c>
      <c r="C31" s="17">
        <v>29</v>
      </c>
      <c r="D31" s="9">
        <f t="shared" si="0"/>
        <v>76.315789473684205</v>
      </c>
    </row>
    <row r="32" spans="1:4" x14ac:dyDescent="0.25">
      <c r="A32" s="24" t="s">
        <v>31</v>
      </c>
      <c r="B32" s="17">
        <v>164</v>
      </c>
      <c r="C32" s="17">
        <v>155</v>
      </c>
      <c r="D32" s="9">
        <f t="shared" si="0"/>
        <v>94.512195121951223</v>
      </c>
    </row>
    <row r="33" spans="1:4" x14ac:dyDescent="0.25">
      <c r="A33" s="24" t="s">
        <v>32</v>
      </c>
      <c r="B33" s="17">
        <v>55</v>
      </c>
      <c r="C33" s="17">
        <v>4</v>
      </c>
      <c r="D33" s="9">
        <f t="shared" si="0"/>
        <v>7.2727272727272725</v>
      </c>
    </row>
    <row r="34" spans="1:4" x14ac:dyDescent="0.25">
      <c r="A34" s="24" t="s">
        <v>33</v>
      </c>
      <c r="B34" s="17">
        <v>202</v>
      </c>
      <c r="C34" s="17">
        <v>188</v>
      </c>
      <c r="D34" s="9">
        <f t="shared" si="0"/>
        <v>93.069306930693074</v>
      </c>
    </row>
    <row r="35" spans="1:4" x14ac:dyDescent="0.25">
      <c r="A35" s="24" t="s">
        <v>34</v>
      </c>
      <c r="B35" s="17">
        <v>13</v>
      </c>
      <c r="C35" s="17">
        <v>11</v>
      </c>
      <c r="D35" s="9">
        <f t="shared" si="0"/>
        <v>84.615384615384613</v>
      </c>
    </row>
    <row r="36" spans="1:4" x14ac:dyDescent="0.25">
      <c r="A36" s="24" t="s">
        <v>35</v>
      </c>
      <c r="B36" s="17">
        <v>191</v>
      </c>
      <c r="C36" s="17">
        <v>160</v>
      </c>
      <c r="D36" s="9">
        <f t="shared" si="0"/>
        <v>83.769633507853399</v>
      </c>
    </row>
    <row r="37" spans="1:4" x14ac:dyDescent="0.25">
      <c r="A37" s="24" t="s">
        <v>36</v>
      </c>
      <c r="B37" s="17">
        <v>483</v>
      </c>
      <c r="C37" s="17">
        <v>479</v>
      </c>
      <c r="D37" s="9">
        <f t="shared" si="0"/>
        <v>99.171842650103514</v>
      </c>
    </row>
    <row r="38" spans="1:4" x14ac:dyDescent="0.25">
      <c r="A38" s="24" t="s">
        <v>37</v>
      </c>
      <c r="B38" s="17">
        <v>77</v>
      </c>
      <c r="C38" s="17">
        <v>48</v>
      </c>
      <c r="D38" s="9">
        <f t="shared" si="0"/>
        <v>62.337662337662337</v>
      </c>
    </row>
    <row r="39" spans="1:4" x14ac:dyDescent="0.25">
      <c r="A39" s="24" t="s">
        <v>38</v>
      </c>
      <c r="B39" s="17">
        <v>47</v>
      </c>
      <c r="C39" s="17">
        <v>11</v>
      </c>
      <c r="D39" s="9">
        <f t="shared" si="0"/>
        <v>23.404255319148938</v>
      </c>
    </row>
    <row r="40" spans="1:4" x14ac:dyDescent="0.25">
      <c r="A40" s="24" t="s">
        <v>39</v>
      </c>
      <c r="B40" s="17">
        <v>216</v>
      </c>
      <c r="C40" s="17">
        <v>160</v>
      </c>
      <c r="D40" s="9">
        <f t="shared" si="0"/>
        <v>74.074074074074076</v>
      </c>
    </row>
    <row r="41" spans="1:4" x14ac:dyDescent="0.25">
      <c r="A41" s="24" t="s">
        <v>40</v>
      </c>
      <c r="B41" s="17">
        <v>48</v>
      </c>
      <c r="C41" s="17">
        <v>46</v>
      </c>
      <c r="D41" s="9">
        <f t="shared" si="0"/>
        <v>95.833333333333329</v>
      </c>
    </row>
    <row r="42" spans="1:4" x14ac:dyDescent="0.25">
      <c r="A42" s="24" t="s">
        <v>41</v>
      </c>
      <c r="B42" s="17">
        <v>60</v>
      </c>
      <c r="C42" s="17">
        <v>22</v>
      </c>
      <c r="D42" s="9">
        <f t="shared" si="0"/>
        <v>36.666666666666664</v>
      </c>
    </row>
    <row r="43" spans="1:4" x14ac:dyDescent="0.25">
      <c r="A43" s="24" t="s">
        <v>42</v>
      </c>
      <c r="B43" s="17">
        <v>135</v>
      </c>
      <c r="C43" s="17">
        <v>105</v>
      </c>
      <c r="D43" s="9">
        <f t="shared" si="0"/>
        <v>77.777777777777771</v>
      </c>
    </row>
    <row r="44" spans="1:4" x14ac:dyDescent="0.25">
      <c r="A44" s="24" t="s">
        <v>43</v>
      </c>
      <c r="B44" s="17">
        <v>36</v>
      </c>
      <c r="C44" s="17">
        <v>38</v>
      </c>
      <c r="D44" s="9">
        <f t="shared" si="0"/>
        <v>105.55555555555556</v>
      </c>
    </row>
    <row r="45" spans="1:4" x14ac:dyDescent="0.25">
      <c r="A45" s="24" t="s">
        <v>44</v>
      </c>
      <c r="B45" s="17">
        <v>262</v>
      </c>
      <c r="C45" s="17">
        <v>127</v>
      </c>
      <c r="D45" s="9">
        <f t="shared" si="0"/>
        <v>48.473282442748094</v>
      </c>
    </row>
    <row r="46" spans="1:4" x14ac:dyDescent="0.25">
      <c r="A46" s="24" t="s">
        <v>45</v>
      </c>
      <c r="B46" s="17">
        <v>942</v>
      </c>
      <c r="C46" s="17">
        <v>929</v>
      </c>
      <c r="D46" s="9">
        <f t="shared" si="0"/>
        <v>98.619957537154988</v>
      </c>
    </row>
    <row r="47" spans="1:4" x14ac:dyDescent="0.25">
      <c r="A47" s="24" t="s">
        <v>46</v>
      </c>
      <c r="B47" s="17">
        <v>33</v>
      </c>
      <c r="C47" s="17">
        <v>35</v>
      </c>
      <c r="D47" s="9">
        <f t="shared" si="0"/>
        <v>106.06060606060606</v>
      </c>
    </row>
    <row r="48" spans="1:4" x14ac:dyDescent="0.25">
      <c r="A48" s="24" t="s">
        <v>47</v>
      </c>
      <c r="B48" s="17">
        <v>13</v>
      </c>
      <c r="C48" s="17">
        <v>12</v>
      </c>
      <c r="D48" s="9">
        <f t="shared" si="0"/>
        <v>92.307692307692307</v>
      </c>
    </row>
    <row r="49" spans="1:4" x14ac:dyDescent="0.25">
      <c r="A49" s="24" t="s">
        <v>48</v>
      </c>
      <c r="B49" s="17">
        <v>88</v>
      </c>
      <c r="C49" s="17">
        <v>79</v>
      </c>
      <c r="D49" s="9">
        <f t="shared" si="0"/>
        <v>89.772727272727266</v>
      </c>
    </row>
    <row r="50" spans="1:4" x14ac:dyDescent="0.25">
      <c r="A50" s="24" t="s">
        <v>49</v>
      </c>
      <c r="B50" s="17">
        <v>39</v>
      </c>
      <c r="C50" s="17">
        <v>23</v>
      </c>
      <c r="D50" s="9">
        <f t="shared" si="0"/>
        <v>58.974358974358971</v>
      </c>
    </row>
    <row r="51" spans="1:4" x14ac:dyDescent="0.25">
      <c r="A51" s="24" t="s">
        <v>50</v>
      </c>
      <c r="B51" s="17">
        <v>665</v>
      </c>
      <c r="C51" s="17">
        <v>710</v>
      </c>
      <c r="D51" s="9">
        <f t="shared" si="0"/>
        <v>106.76691729323308</v>
      </c>
    </row>
    <row r="52" spans="1:4" x14ac:dyDescent="0.25">
      <c r="A52" s="24" t="s">
        <v>51</v>
      </c>
      <c r="B52" s="17">
        <v>321</v>
      </c>
      <c r="C52" s="17">
        <v>165</v>
      </c>
      <c r="D52" s="9">
        <f t="shared" si="0"/>
        <v>51.401869158878505</v>
      </c>
    </row>
    <row r="53" spans="1:4" x14ac:dyDescent="0.25">
      <c r="A53" s="24" t="s">
        <v>52</v>
      </c>
      <c r="B53" s="17">
        <v>2174</v>
      </c>
      <c r="C53" s="17">
        <v>1754</v>
      </c>
      <c r="D53" s="9">
        <f t="shared" si="0"/>
        <v>80.680772769089231</v>
      </c>
    </row>
    <row r="54" spans="1:4" x14ac:dyDescent="0.25">
      <c r="A54" s="24" t="s">
        <v>53</v>
      </c>
      <c r="B54" s="17">
        <v>86</v>
      </c>
      <c r="C54" s="17">
        <v>80</v>
      </c>
      <c r="D54" s="9">
        <f t="shared" si="0"/>
        <v>93.023255813953483</v>
      </c>
    </row>
    <row r="55" spans="1:4" x14ac:dyDescent="0.25">
      <c r="A55" s="24" t="s">
        <v>54</v>
      </c>
      <c r="B55" s="17">
        <v>41</v>
      </c>
      <c r="C55" s="17">
        <v>29</v>
      </c>
      <c r="D55" s="9">
        <f t="shared" si="0"/>
        <v>70.731707317073173</v>
      </c>
    </row>
    <row r="56" spans="1:4" x14ac:dyDescent="0.25">
      <c r="A56" s="24" t="s">
        <v>55</v>
      </c>
      <c r="B56" s="17">
        <v>9</v>
      </c>
      <c r="C56" s="17">
        <v>10</v>
      </c>
      <c r="D56" s="9">
        <f t="shared" si="0"/>
        <v>111.11111111111111</v>
      </c>
    </row>
    <row r="57" spans="1:4" x14ac:dyDescent="0.25">
      <c r="A57" s="24" t="s">
        <v>56</v>
      </c>
      <c r="B57" s="17">
        <v>12</v>
      </c>
      <c r="C57" s="17">
        <v>15</v>
      </c>
      <c r="D57" s="9">
        <f t="shared" si="0"/>
        <v>125</v>
      </c>
    </row>
    <row r="58" spans="1:4" x14ac:dyDescent="0.25">
      <c r="A58" s="24" t="s">
        <v>57</v>
      </c>
      <c r="B58" s="17">
        <v>418</v>
      </c>
      <c r="C58" s="17">
        <v>363</v>
      </c>
      <c r="D58" s="9">
        <f t="shared" si="0"/>
        <v>86.84210526315789</v>
      </c>
    </row>
    <row r="59" spans="1:4" x14ac:dyDescent="0.25">
      <c r="A59" s="24" t="s">
        <v>58</v>
      </c>
      <c r="B59" s="17">
        <v>167</v>
      </c>
      <c r="C59" s="17">
        <v>113</v>
      </c>
      <c r="D59" s="9">
        <f t="shared" si="0"/>
        <v>67.664670658682638</v>
      </c>
    </row>
    <row r="60" spans="1:4" x14ac:dyDescent="0.25">
      <c r="A60" s="24" t="s">
        <v>59</v>
      </c>
      <c r="B60" s="17">
        <v>72</v>
      </c>
      <c r="C60" s="17">
        <v>70</v>
      </c>
      <c r="D60" s="9">
        <f t="shared" si="0"/>
        <v>97.222222222222229</v>
      </c>
    </row>
    <row r="61" spans="1:4" x14ac:dyDescent="0.25">
      <c r="A61" s="24" t="s">
        <v>60</v>
      </c>
      <c r="B61" s="17">
        <v>28</v>
      </c>
      <c r="C61" s="17">
        <v>1</v>
      </c>
      <c r="D61" s="9">
        <f t="shared" si="0"/>
        <v>3.5714285714285716</v>
      </c>
    </row>
    <row r="62" spans="1:4" x14ac:dyDescent="0.25">
      <c r="A62" s="24" t="s">
        <v>73</v>
      </c>
      <c r="B62" s="17">
        <v>8</v>
      </c>
      <c r="C62" s="17">
        <v>6</v>
      </c>
      <c r="D62" s="9">
        <f t="shared" si="0"/>
        <v>75</v>
      </c>
    </row>
    <row r="63" spans="1:4" x14ac:dyDescent="0.25">
      <c r="A63" s="24" t="s">
        <v>61</v>
      </c>
      <c r="B63" s="17">
        <v>91</v>
      </c>
      <c r="C63" s="17">
        <v>10</v>
      </c>
      <c r="D63" s="9">
        <f t="shared" si="0"/>
        <v>10.989010989010989</v>
      </c>
    </row>
    <row r="64" spans="1:4" x14ac:dyDescent="0.25">
      <c r="A64" s="24" t="s">
        <v>62</v>
      </c>
      <c r="B64" s="17">
        <v>60</v>
      </c>
      <c r="C64" s="17">
        <v>45</v>
      </c>
      <c r="D64" s="9">
        <f t="shared" si="0"/>
        <v>75</v>
      </c>
    </row>
    <row r="65" spans="1:4" x14ac:dyDescent="0.25">
      <c r="A65" s="24" t="s">
        <v>63</v>
      </c>
      <c r="B65" s="17">
        <v>782</v>
      </c>
      <c r="C65" s="17">
        <v>691</v>
      </c>
      <c r="D65" s="9">
        <f t="shared" si="0"/>
        <v>88.363171355498721</v>
      </c>
    </row>
    <row r="66" spans="1:4" x14ac:dyDescent="0.25">
      <c r="A66" s="24" t="s">
        <v>64</v>
      </c>
      <c r="B66" s="17">
        <v>44</v>
      </c>
      <c r="C66" s="17">
        <v>30</v>
      </c>
      <c r="D66" s="9">
        <f t="shared" si="0"/>
        <v>68.181818181818187</v>
      </c>
    </row>
    <row r="67" spans="1:4" x14ac:dyDescent="0.25">
      <c r="A67" s="24" t="s">
        <v>65</v>
      </c>
      <c r="B67" s="17">
        <v>17</v>
      </c>
      <c r="C67" s="17">
        <v>15</v>
      </c>
      <c r="D67" s="9">
        <f t="shared" si="0"/>
        <v>88.235294117647058</v>
      </c>
    </row>
    <row r="68" spans="1:4" x14ac:dyDescent="0.25">
      <c r="A68" s="24" t="s">
        <v>66</v>
      </c>
      <c r="B68" s="17">
        <v>1234</v>
      </c>
      <c r="C68" s="17">
        <v>967</v>
      </c>
      <c r="D68" s="9">
        <f t="shared" si="0"/>
        <v>78.363047001620743</v>
      </c>
    </row>
    <row r="69" spans="1:4" x14ac:dyDescent="0.25">
      <c r="A69" s="24" t="s">
        <v>67</v>
      </c>
      <c r="B69" s="17">
        <v>13</v>
      </c>
      <c r="C69" s="17">
        <v>13</v>
      </c>
      <c r="D69" s="9">
        <f t="shared" si="0"/>
        <v>100</v>
      </c>
    </row>
    <row r="70" spans="1:4" x14ac:dyDescent="0.25">
      <c r="A70" s="24" t="s">
        <v>68</v>
      </c>
      <c r="B70" s="17">
        <v>41</v>
      </c>
      <c r="C70" s="17">
        <v>45</v>
      </c>
      <c r="D70" s="9">
        <f t="shared" ref="D70:D73" si="1">C70*100/B70</f>
        <v>109.7560975609756</v>
      </c>
    </row>
    <row r="71" spans="1:4" x14ac:dyDescent="0.25">
      <c r="A71" s="24" t="s">
        <v>69</v>
      </c>
      <c r="B71" s="17">
        <v>263</v>
      </c>
      <c r="C71" s="17">
        <v>265</v>
      </c>
      <c r="D71" s="9">
        <f t="shared" si="1"/>
        <v>100.76045627376426</v>
      </c>
    </row>
    <row r="72" spans="1:4" x14ac:dyDescent="0.25">
      <c r="A72" s="24" t="s">
        <v>70</v>
      </c>
      <c r="B72" s="17">
        <v>178</v>
      </c>
      <c r="C72" s="17">
        <v>108</v>
      </c>
      <c r="D72" s="9">
        <f t="shared" si="1"/>
        <v>60.674157303370784</v>
      </c>
    </row>
    <row r="73" spans="1:4" x14ac:dyDescent="0.25">
      <c r="A73" s="24" t="s">
        <v>71</v>
      </c>
      <c r="B73" s="17">
        <v>82</v>
      </c>
      <c r="C73" s="17">
        <v>79</v>
      </c>
      <c r="D73" s="9">
        <f t="shared" si="1"/>
        <v>96.341463414634148</v>
      </c>
    </row>
    <row r="74" spans="1:4" x14ac:dyDescent="0.25">
      <c r="A74" s="25" t="s">
        <v>90</v>
      </c>
      <c r="B74" s="26">
        <f>SUM(B4:B73)</f>
        <v>13422</v>
      </c>
      <c r="C74" s="26">
        <f>SUM(C4:C73)</f>
        <v>10757</v>
      </c>
      <c r="D74" s="9">
        <f>C74*100/B74</f>
        <v>80.144538816867822</v>
      </c>
    </row>
  </sheetData>
  <mergeCells count="1">
    <mergeCell ref="A2:D2"/>
  </mergeCells>
  <conditionalFormatting sqref="D4:D74">
    <cfRule type="cellIs" dxfId="23" priority="1" operator="lessThan">
      <formula>90</formula>
    </cfRule>
    <cfRule type="cellIs" dxfId="22" priority="2" operator="greaterThan">
      <formula>89.99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3D79A-C866-4C11-9D5C-5906E25B5963}">
  <dimension ref="A2:D77"/>
  <sheetViews>
    <sheetView workbookViewId="0">
      <selection activeCell="B9" sqref="B9"/>
    </sheetView>
  </sheetViews>
  <sheetFormatPr defaultRowHeight="15" x14ac:dyDescent="0.25"/>
  <cols>
    <col min="1" max="1" width="32.140625" customWidth="1"/>
    <col min="2" max="2" width="20.28515625" style="17" customWidth="1"/>
    <col min="3" max="3" width="16.5703125" customWidth="1"/>
    <col min="4" max="4" width="15.42578125" customWidth="1"/>
  </cols>
  <sheetData>
    <row r="2" spans="1:4" x14ac:dyDescent="0.25">
      <c r="A2" s="37" t="s">
        <v>116</v>
      </c>
      <c r="B2" s="38"/>
      <c r="C2" s="38"/>
      <c r="D2" s="38"/>
    </row>
    <row r="3" spans="1:4" ht="38.25" x14ac:dyDescent="0.25">
      <c r="A3" s="27" t="s">
        <v>86</v>
      </c>
      <c r="B3" s="28" t="s">
        <v>104</v>
      </c>
      <c r="C3" s="29" t="s">
        <v>105</v>
      </c>
      <c r="D3" s="30" t="s">
        <v>106</v>
      </c>
    </row>
    <row r="4" spans="1:4" x14ac:dyDescent="0.25">
      <c r="A4" s="24" t="s">
        <v>74</v>
      </c>
      <c r="B4" s="17">
        <v>1</v>
      </c>
      <c r="C4" s="17">
        <v>0</v>
      </c>
      <c r="D4" s="9">
        <f>C4*100/B4</f>
        <v>0</v>
      </c>
    </row>
    <row r="5" spans="1:4" x14ac:dyDescent="0.25">
      <c r="A5" s="24" t="s">
        <v>5</v>
      </c>
      <c r="B5" s="17">
        <v>24</v>
      </c>
      <c r="C5" s="17">
        <v>0</v>
      </c>
      <c r="D5" s="9">
        <f t="shared" ref="D5:D70" si="0">C5*100/B5</f>
        <v>0</v>
      </c>
    </row>
    <row r="6" spans="1:4" x14ac:dyDescent="0.25">
      <c r="A6" s="24" t="s">
        <v>6</v>
      </c>
      <c r="B6" s="17">
        <v>13</v>
      </c>
      <c r="C6" s="17">
        <v>7</v>
      </c>
      <c r="D6" s="9">
        <f t="shared" si="0"/>
        <v>53.846153846153847</v>
      </c>
    </row>
    <row r="7" spans="1:4" x14ac:dyDescent="0.25">
      <c r="A7" s="24" t="s">
        <v>7</v>
      </c>
      <c r="B7" s="17">
        <v>34</v>
      </c>
      <c r="C7" s="17">
        <v>22</v>
      </c>
      <c r="D7" s="9">
        <f t="shared" si="0"/>
        <v>64.705882352941174</v>
      </c>
    </row>
    <row r="8" spans="1:4" x14ac:dyDescent="0.25">
      <c r="A8" s="24" t="s">
        <v>8</v>
      </c>
      <c r="B8" s="17">
        <v>3</v>
      </c>
      <c r="C8" s="17">
        <v>0</v>
      </c>
      <c r="D8" s="9">
        <f t="shared" si="0"/>
        <v>0</v>
      </c>
    </row>
    <row r="9" spans="1:4" x14ac:dyDescent="0.25">
      <c r="A9" s="24" t="s">
        <v>9</v>
      </c>
      <c r="B9" s="17">
        <v>2</v>
      </c>
      <c r="C9" s="17">
        <v>0</v>
      </c>
      <c r="D9" s="9">
        <f t="shared" si="0"/>
        <v>0</v>
      </c>
    </row>
    <row r="10" spans="1:4" x14ac:dyDescent="0.25">
      <c r="A10" s="24" t="s">
        <v>10</v>
      </c>
      <c r="B10" s="17">
        <v>5</v>
      </c>
      <c r="C10" s="17">
        <v>0</v>
      </c>
      <c r="D10" s="9">
        <f t="shared" si="0"/>
        <v>0</v>
      </c>
    </row>
    <row r="11" spans="1:4" x14ac:dyDescent="0.25">
      <c r="A11" s="24" t="s">
        <v>103</v>
      </c>
      <c r="B11" s="17">
        <v>0</v>
      </c>
      <c r="C11" s="17">
        <v>0</v>
      </c>
      <c r="D11" s="9" t="e">
        <f t="shared" si="0"/>
        <v>#DIV/0!</v>
      </c>
    </row>
    <row r="12" spans="1:4" x14ac:dyDescent="0.25">
      <c r="A12" s="24" t="s">
        <v>11</v>
      </c>
      <c r="B12" s="17">
        <v>94</v>
      </c>
      <c r="C12" s="17">
        <v>15</v>
      </c>
      <c r="D12" s="9">
        <f t="shared" si="0"/>
        <v>15.957446808510639</v>
      </c>
    </row>
    <row r="13" spans="1:4" x14ac:dyDescent="0.25">
      <c r="A13" s="24" t="s">
        <v>12</v>
      </c>
      <c r="B13" s="17">
        <v>8</v>
      </c>
      <c r="C13" s="17">
        <v>0</v>
      </c>
      <c r="D13" s="9">
        <f t="shared" si="0"/>
        <v>0</v>
      </c>
    </row>
    <row r="14" spans="1:4" x14ac:dyDescent="0.25">
      <c r="A14" s="24" t="s">
        <v>13</v>
      </c>
      <c r="B14" s="17">
        <v>5</v>
      </c>
      <c r="C14" s="17">
        <v>0</v>
      </c>
      <c r="D14" s="9">
        <f t="shared" si="0"/>
        <v>0</v>
      </c>
    </row>
    <row r="15" spans="1:4" x14ac:dyDescent="0.25">
      <c r="A15" s="24" t="s">
        <v>14</v>
      </c>
      <c r="B15" s="17">
        <v>1</v>
      </c>
      <c r="C15" s="17">
        <v>0</v>
      </c>
      <c r="D15" s="9">
        <f t="shared" si="0"/>
        <v>0</v>
      </c>
    </row>
    <row r="16" spans="1:4" x14ac:dyDescent="0.25">
      <c r="A16" s="24" t="s">
        <v>15</v>
      </c>
      <c r="B16" s="17">
        <v>0</v>
      </c>
      <c r="C16" s="17">
        <v>0</v>
      </c>
      <c r="D16" s="9" t="e">
        <f t="shared" si="0"/>
        <v>#DIV/0!</v>
      </c>
    </row>
    <row r="17" spans="1:4" x14ac:dyDescent="0.25">
      <c r="A17" s="24" t="s">
        <v>16</v>
      </c>
      <c r="B17" s="17">
        <v>0</v>
      </c>
      <c r="C17" s="17">
        <v>0</v>
      </c>
      <c r="D17" s="9" t="e">
        <f t="shared" si="0"/>
        <v>#DIV/0!</v>
      </c>
    </row>
    <row r="18" spans="1:4" x14ac:dyDescent="0.25">
      <c r="A18" s="24" t="s">
        <v>17</v>
      </c>
      <c r="B18" s="17">
        <v>4</v>
      </c>
      <c r="C18" s="17">
        <v>3</v>
      </c>
      <c r="D18" s="9">
        <f t="shared" si="0"/>
        <v>75</v>
      </c>
    </row>
    <row r="19" spans="1:4" x14ac:dyDescent="0.25">
      <c r="A19" s="24" t="s">
        <v>107</v>
      </c>
      <c r="B19" s="17">
        <v>4</v>
      </c>
      <c r="C19" s="17">
        <v>0</v>
      </c>
      <c r="D19" s="9">
        <f t="shared" si="0"/>
        <v>0</v>
      </c>
    </row>
    <row r="20" spans="1:4" x14ac:dyDescent="0.25">
      <c r="A20" s="24" t="s">
        <v>18</v>
      </c>
      <c r="B20" s="17">
        <v>5</v>
      </c>
      <c r="C20" s="17">
        <v>0</v>
      </c>
      <c r="D20" s="9">
        <f t="shared" si="0"/>
        <v>0</v>
      </c>
    </row>
    <row r="21" spans="1:4" x14ac:dyDescent="0.25">
      <c r="A21" s="24" t="s">
        <v>19</v>
      </c>
      <c r="B21" s="17">
        <v>173</v>
      </c>
      <c r="C21" s="17">
        <v>0</v>
      </c>
      <c r="D21" s="9">
        <f t="shared" si="0"/>
        <v>0</v>
      </c>
    </row>
    <row r="22" spans="1:4" x14ac:dyDescent="0.25">
      <c r="A22" s="24" t="s">
        <v>20</v>
      </c>
      <c r="B22" s="17">
        <v>25</v>
      </c>
      <c r="C22" s="17">
        <v>0</v>
      </c>
      <c r="D22" s="9">
        <f t="shared" si="0"/>
        <v>0</v>
      </c>
    </row>
    <row r="23" spans="1:4" x14ac:dyDescent="0.25">
      <c r="A23" s="24" t="s">
        <v>21</v>
      </c>
      <c r="B23" s="17">
        <v>1</v>
      </c>
      <c r="C23" s="17">
        <v>0</v>
      </c>
      <c r="D23" s="9">
        <f t="shared" si="0"/>
        <v>0</v>
      </c>
    </row>
    <row r="24" spans="1:4" x14ac:dyDescent="0.25">
      <c r="A24" s="24" t="s">
        <v>22</v>
      </c>
      <c r="B24" s="17">
        <v>1</v>
      </c>
      <c r="C24" s="17">
        <v>0</v>
      </c>
      <c r="D24" s="9">
        <f t="shared" si="0"/>
        <v>0</v>
      </c>
    </row>
    <row r="25" spans="1:4" x14ac:dyDescent="0.25">
      <c r="A25" s="24" t="s">
        <v>23</v>
      </c>
      <c r="B25" s="17">
        <v>1</v>
      </c>
      <c r="C25" s="17">
        <v>1</v>
      </c>
      <c r="D25" s="9">
        <f t="shared" si="0"/>
        <v>100</v>
      </c>
    </row>
    <row r="26" spans="1:4" x14ac:dyDescent="0.25">
      <c r="A26" s="24" t="s">
        <v>24</v>
      </c>
      <c r="B26" s="17">
        <v>49</v>
      </c>
      <c r="C26" s="17">
        <v>35</v>
      </c>
      <c r="D26" s="9">
        <f t="shared" si="0"/>
        <v>71.428571428571431</v>
      </c>
    </row>
    <row r="27" spans="1:4" x14ac:dyDescent="0.25">
      <c r="A27" s="24" t="s">
        <v>25</v>
      </c>
      <c r="B27" s="17">
        <v>34</v>
      </c>
      <c r="C27" s="17">
        <v>25</v>
      </c>
      <c r="D27" s="9">
        <f t="shared" si="0"/>
        <v>73.529411764705884</v>
      </c>
    </row>
    <row r="28" spans="1:4" x14ac:dyDescent="0.25">
      <c r="A28" s="24" t="s">
        <v>26</v>
      </c>
      <c r="B28" s="17">
        <v>3</v>
      </c>
      <c r="C28" s="17">
        <v>0</v>
      </c>
      <c r="D28" s="9">
        <f t="shared" si="0"/>
        <v>0</v>
      </c>
    </row>
    <row r="29" spans="1:4" x14ac:dyDescent="0.25">
      <c r="A29" s="24" t="s">
        <v>27</v>
      </c>
      <c r="B29" s="17">
        <v>12</v>
      </c>
      <c r="C29" s="17">
        <v>0</v>
      </c>
      <c r="D29" s="9">
        <f t="shared" si="0"/>
        <v>0</v>
      </c>
    </row>
    <row r="30" spans="1:4" x14ac:dyDescent="0.25">
      <c r="A30" s="24" t="s">
        <v>28</v>
      </c>
      <c r="B30" s="17">
        <v>10</v>
      </c>
      <c r="C30" s="17">
        <v>0</v>
      </c>
      <c r="D30" s="9">
        <f t="shared" si="0"/>
        <v>0</v>
      </c>
    </row>
    <row r="31" spans="1:4" x14ac:dyDescent="0.25">
      <c r="A31" s="24" t="s">
        <v>29</v>
      </c>
      <c r="B31" s="17">
        <v>0</v>
      </c>
      <c r="C31" s="17">
        <v>0</v>
      </c>
      <c r="D31" s="9" t="e">
        <f t="shared" si="0"/>
        <v>#DIV/0!</v>
      </c>
    </row>
    <row r="32" spans="1:4" x14ac:dyDescent="0.25">
      <c r="A32" s="24" t="s">
        <v>30</v>
      </c>
      <c r="B32" s="17">
        <v>2</v>
      </c>
      <c r="C32" s="17">
        <v>0</v>
      </c>
      <c r="D32" s="9">
        <f t="shared" si="0"/>
        <v>0</v>
      </c>
    </row>
    <row r="33" spans="1:4" x14ac:dyDescent="0.25">
      <c r="A33" s="24" t="s">
        <v>31</v>
      </c>
      <c r="B33" s="17">
        <v>23</v>
      </c>
      <c r="C33" s="17">
        <v>1</v>
      </c>
      <c r="D33" s="9">
        <f t="shared" si="0"/>
        <v>4.3478260869565215</v>
      </c>
    </row>
    <row r="34" spans="1:4" x14ac:dyDescent="0.25">
      <c r="A34" s="24" t="s">
        <v>32</v>
      </c>
      <c r="B34" s="17">
        <v>11</v>
      </c>
      <c r="C34" s="17">
        <v>0</v>
      </c>
      <c r="D34" s="9">
        <f t="shared" si="0"/>
        <v>0</v>
      </c>
    </row>
    <row r="35" spans="1:4" x14ac:dyDescent="0.25">
      <c r="A35" s="24" t="s">
        <v>33</v>
      </c>
      <c r="B35" s="17">
        <v>39</v>
      </c>
      <c r="C35" s="17">
        <v>1</v>
      </c>
      <c r="D35" s="9">
        <f t="shared" si="0"/>
        <v>2.5641025641025643</v>
      </c>
    </row>
    <row r="36" spans="1:4" x14ac:dyDescent="0.25">
      <c r="A36" s="24" t="s">
        <v>34</v>
      </c>
      <c r="B36" s="17">
        <v>3</v>
      </c>
      <c r="C36" s="17">
        <v>1</v>
      </c>
      <c r="D36" s="9">
        <f t="shared" si="0"/>
        <v>33.333333333333336</v>
      </c>
    </row>
    <row r="37" spans="1:4" x14ac:dyDescent="0.25">
      <c r="A37" s="24" t="s">
        <v>35</v>
      </c>
      <c r="B37" s="17">
        <v>27</v>
      </c>
      <c r="C37" s="17">
        <v>23</v>
      </c>
      <c r="D37" s="9">
        <f t="shared" si="0"/>
        <v>85.18518518518519</v>
      </c>
    </row>
    <row r="38" spans="1:4" x14ac:dyDescent="0.25">
      <c r="A38" s="24" t="s">
        <v>36</v>
      </c>
      <c r="B38" s="17">
        <v>69</v>
      </c>
      <c r="C38" s="17">
        <v>2</v>
      </c>
      <c r="D38" s="9">
        <f t="shared" si="0"/>
        <v>2.8985507246376812</v>
      </c>
    </row>
    <row r="39" spans="1:4" x14ac:dyDescent="0.25">
      <c r="A39" s="24" t="s">
        <v>37</v>
      </c>
      <c r="B39" s="17">
        <v>17</v>
      </c>
      <c r="C39" s="17">
        <v>4</v>
      </c>
      <c r="D39" s="9">
        <f t="shared" si="0"/>
        <v>23.529411764705884</v>
      </c>
    </row>
    <row r="40" spans="1:4" x14ac:dyDescent="0.25">
      <c r="A40" s="24" t="s">
        <v>38</v>
      </c>
      <c r="B40" s="17">
        <v>6</v>
      </c>
      <c r="C40" s="17">
        <v>0</v>
      </c>
      <c r="D40" s="9">
        <f t="shared" si="0"/>
        <v>0</v>
      </c>
    </row>
    <row r="41" spans="1:4" x14ac:dyDescent="0.25">
      <c r="A41" s="24" t="s">
        <v>39</v>
      </c>
      <c r="B41" s="17">
        <v>25</v>
      </c>
      <c r="C41" s="17">
        <v>0</v>
      </c>
      <c r="D41" s="9">
        <f t="shared" si="0"/>
        <v>0</v>
      </c>
    </row>
    <row r="42" spans="1:4" x14ac:dyDescent="0.25">
      <c r="A42" s="24" t="s">
        <v>40</v>
      </c>
      <c r="B42" s="17">
        <v>4</v>
      </c>
      <c r="C42" s="17">
        <v>4</v>
      </c>
      <c r="D42" s="9">
        <f t="shared" si="0"/>
        <v>100</v>
      </c>
    </row>
    <row r="43" spans="1:4" x14ac:dyDescent="0.25">
      <c r="A43" s="24" t="s">
        <v>41</v>
      </c>
      <c r="B43" s="17">
        <v>3</v>
      </c>
      <c r="C43" s="17">
        <v>0</v>
      </c>
      <c r="D43" s="9">
        <f t="shared" si="0"/>
        <v>0</v>
      </c>
    </row>
    <row r="44" spans="1:4" x14ac:dyDescent="0.25">
      <c r="A44" s="24" t="s">
        <v>42</v>
      </c>
      <c r="B44" s="17">
        <v>26</v>
      </c>
      <c r="C44" s="17">
        <v>0</v>
      </c>
      <c r="D44" s="9">
        <f t="shared" si="0"/>
        <v>0</v>
      </c>
    </row>
    <row r="45" spans="1:4" x14ac:dyDescent="0.25">
      <c r="A45" s="24" t="s">
        <v>43</v>
      </c>
      <c r="B45" s="17">
        <v>9</v>
      </c>
      <c r="C45" s="17">
        <v>5</v>
      </c>
      <c r="D45" s="9">
        <f t="shared" si="0"/>
        <v>55.555555555555557</v>
      </c>
    </row>
    <row r="46" spans="1:4" x14ac:dyDescent="0.25">
      <c r="A46" s="24" t="s">
        <v>44</v>
      </c>
      <c r="B46" s="17">
        <v>30</v>
      </c>
      <c r="C46" s="17">
        <v>0</v>
      </c>
      <c r="D46" s="9">
        <f t="shared" si="0"/>
        <v>0</v>
      </c>
    </row>
    <row r="47" spans="1:4" x14ac:dyDescent="0.25">
      <c r="A47" s="24" t="s">
        <v>45</v>
      </c>
      <c r="B47" s="17">
        <v>154</v>
      </c>
      <c r="C47" s="17">
        <v>47</v>
      </c>
      <c r="D47" s="9">
        <f t="shared" si="0"/>
        <v>30.519480519480521</v>
      </c>
    </row>
    <row r="48" spans="1:4" x14ac:dyDescent="0.25">
      <c r="A48" s="24" t="s">
        <v>46</v>
      </c>
      <c r="B48" s="17">
        <v>5</v>
      </c>
      <c r="C48" s="17">
        <v>4</v>
      </c>
      <c r="D48" s="9">
        <f t="shared" si="0"/>
        <v>80</v>
      </c>
    </row>
    <row r="49" spans="1:4" x14ac:dyDescent="0.25">
      <c r="A49" s="24" t="s">
        <v>47</v>
      </c>
      <c r="B49" s="17">
        <v>2</v>
      </c>
      <c r="C49" s="17">
        <v>0</v>
      </c>
      <c r="D49" s="9">
        <f t="shared" si="0"/>
        <v>0</v>
      </c>
    </row>
    <row r="50" spans="1:4" x14ac:dyDescent="0.25">
      <c r="A50" s="24" t="s">
        <v>48</v>
      </c>
      <c r="B50" s="17">
        <v>10</v>
      </c>
      <c r="C50" s="17">
        <v>0</v>
      </c>
      <c r="D50" s="9">
        <f t="shared" si="0"/>
        <v>0</v>
      </c>
    </row>
    <row r="51" spans="1:4" x14ac:dyDescent="0.25">
      <c r="A51" s="24" t="s">
        <v>49</v>
      </c>
      <c r="B51" s="17">
        <v>3</v>
      </c>
      <c r="C51" s="17">
        <v>0</v>
      </c>
      <c r="D51" s="9">
        <f t="shared" si="0"/>
        <v>0</v>
      </c>
    </row>
    <row r="52" spans="1:4" x14ac:dyDescent="0.25">
      <c r="A52" s="24" t="s">
        <v>50</v>
      </c>
      <c r="B52" s="17">
        <v>116</v>
      </c>
      <c r="C52" s="17">
        <v>58</v>
      </c>
      <c r="D52" s="9">
        <f t="shared" si="0"/>
        <v>50</v>
      </c>
    </row>
    <row r="53" spans="1:4" x14ac:dyDescent="0.25">
      <c r="A53" s="24" t="s">
        <v>51</v>
      </c>
      <c r="B53" s="17">
        <v>53</v>
      </c>
      <c r="C53" s="17">
        <v>0</v>
      </c>
      <c r="D53" s="9">
        <f t="shared" si="0"/>
        <v>0</v>
      </c>
    </row>
    <row r="54" spans="1:4" x14ac:dyDescent="0.25">
      <c r="A54" s="24" t="s">
        <v>52</v>
      </c>
      <c r="B54" s="17">
        <v>374</v>
      </c>
      <c r="C54" s="17">
        <v>11</v>
      </c>
      <c r="D54" s="9">
        <f t="shared" si="0"/>
        <v>2.9411764705882355</v>
      </c>
    </row>
    <row r="55" spans="1:4" x14ac:dyDescent="0.25">
      <c r="A55" s="24" t="s">
        <v>53</v>
      </c>
      <c r="B55" s="17">
        <v>12</v>
      </c>
      <c r="C55" s="17">
        <v>0</v>
      </c>
      <c r="D55" s="9">
        <f t="shared" si="0"/>
        <v>0</v>
      </c>
    </row>
    <row r="56" spans="1:4" x14ac:dyDescent="0.25">
      <c r="A56" s="24" t="s">
        <v>54</v>
      </c>
      <c r="B56" s="17">
        <v>4</v>
      </c>
      <c r="C56" s="17">
        <v>0</v>
      </c>
      <c r="D56" s="9">
        <f t="shared" si="0"/>
        <v>0</v>
      </c>
    </row>
    <row r="57" spans="1:4" x14ac:dyDescent="0.25">
      <c r="A57" s="24" t="s">
        <v>55</v>
      </c>
      <c r="B57" s="17">
        <v>2</v>
      </c>
      <c r="C57" s="17">
        <v>2</v>
      </c>
      <c r="D57" s="9">
        <f t="shared" si="0"/>
        <v>100</v>
      </c>
    </row>
    <row r="58" spans="1:4" x14ac:dyDescent="0.25">
      <c r="A58" s="24" t="s">
        <v>56</v>
      </c>
      <c r="B58" s="17">
        <v>1</v>
      </c>
      <c r="C58" s="17">
        <v>0</v>
      </c>
      <c r="D58" s="9">
        <f t="shared" si="0"/>
        <v>0</v>
      </c>
    </row>
    <row r="59" spans="1:4" x14ac:dyDescent="0.25">
      <c r="A59" s="24" t="s">
        <v>57</v>
      </c>
      <c r="B59" s="17">
        <v>73</v>
      </c>
      <c r="C59" s="17">
        <v>37</v>
      </c>
      <c r="D59" s="9">
        <f t="shared" si="0"/>
        <v>50.684931506849317</v>
      </c>
    </row>
    <row r="60" spans="1:4" x14ac:dyDescent="0.25">
      <c r="A60" s="24" t="s">
        <v>58</v>
      </c>
      <c r="B60" s="17">
        <v>24</v>
      </c>
      <c r="C60" s="17">
        <v>0</v>
      </c>
      <c r="D60" s="9">
        <f t="shared" si="0"/>
        <v>0</v>
      </c>
    </row>
    <row r="61" spans="1:4" x14ac:dyDescent="0.25">
      <c r="A61" s="24" t="s">
        <v>59</v>
      </c>
      <c r="B61" s="17">
        <v>13</v>
      </c>
      <c r="C61" s="17">
        <v>0</v>
      </c>
      <c r="D61" s="9">
        <f t="shared" si="0"/>
        <v>0</v>
      </c>
    </row>
    <row r="62" spans="1:4" x14ac:dyDescent="0.25">
      <c r="A62" s="24" t="s">
        <v>60</v>
      </c>
      <c r="B62" s="17">
        <v>2</v>
      </c>
      <c r="C62" s="17">
        <v>0</v>
      </c>
      <c r="D62" s="9">
        <f t="shared" si="0"/>
        <v>0</v>
      </c>
    </row>
    <row r="63" spans="1:4" x14ac:dyDescent="0.25">
      <c r="A63" s="24" t="s">
        <v>73</v>
      </c>
      <c r="B63" s="17">
        <v>1</v>
      </c>
      <c r="C63" s="17">
        <v>0</v>
      </c>
      <c r="D63" s="9">
        <f t="shared" si="0"/>
        <v>0</v>
      </c>
    </row>
    <row r="64" spans="1:4" x14ac:dyDescent="0.25">
      <c r="A64" s="24" t="s">
        <v>61</v>
      </c>
      <c r="B64" s="17">
        <v>17</v>
      </c>
      <c r="C64" s="17">
        <v>0</v>
      </c>
      <c r="D64" s="9">
        <f t="shared" si="0"/>
        <v>0</v>
      </c>
    </row>
    <row r="65" spans="1:4" x14ac:dyDescent="0.25">
      <c r="A65" s="24" t="s">
        <v>62</v>
      </c>
      <c r="B65" s="17">
        <v>9</v>
      </c>
      <c r="C65" s="17">
        <v>6</v>
      </c>
      <c r="D65" s="9">
        <f t="shared" si="0"/>
        <v>66.666666666666671</v>
      </c>
    </row>
    <row r="66" spans="1:4" x14ac:dyDescent="0.25">
      <c r="A66" s="24" t="s">
        <v>63</v>
      </c>
      <c r="B66" s="17">
        <v>146</v>
      </c>
      <c r="C66" s="17">
        <v>0</v>
      </c>
      <c r="D66" s="9">
        <f t="shared" si="0"/>
        <v>0</v>
      </c>
    </row>
    <row r="67" spans="1:4" x14ac:dyDescent="0.25">
      <c r="A67" s="24" t="s">
        <v>64</v>
      </c>
      <c r="B67" s="17">
        <v>5</v>
      </c>
      <c r="C67" s="17">
        <v>3</v>
      </c>
      <c r="D67" s="9">
        <f t="shared" si="0"/>
        <v>60</v>
      </c>
    </row>
    <row r="68" spans="1:4" x14ac:dyDescent="0.25">
      <c r="A68" s="24" t="s">
        <v>65</v>
      </c>
      <c r="B68" s="17">
        <v>3</v>
      </c>
      <c r="C68" s="17">
        <v>0</v>
      </c>
      <c r="D68" s="9">
        <f t="shared" si="0"/>
        <v>0</v>
      </c>
    </row>
    <row r="69" spans="1:4" x14ac:dyDescent="0.25">
      <c r="A69" s="24" t="s">
        <v>66</v>
      </c>
      <c r="B69" s="17">
        <v>199</v>
      </c>
      <c r="C69" s="17">
        <v>91</v>
      </c>
      <c r="D69" s="9">
        <f t="shared" si="0"/>
        <v>45.7286432160804</v>
      </c>
    </row>
    <row r="70" spans="1:4" x14ac:dyDescent="0.25">
      <c r="A70" s="24" t="s">
        <v>67</v>
      </c>
      <c r="B70" s="17">
        <v>3</v>
      </c>
      <c r="C70" s="17">
        <v>2</v>
      </c>
      <c r="D70" s="9">
        <f t="shared" si="0"/>
        <v>66.666666666666671</v>
      </c>
    </row>
    <row r="71" spans="1:4" x14ac:dyDescent="0.25">
      <c r="A71" s="24" t="s">
        <v>68</v>
      </c>
      <c r="B71" s="17">
        <v>8</v>
      </c>
      <c r="C71" s="17">
        <v>9</v>
      </c>
      <c r="D71" s="9">
        <f t="shared" ref="D71:D74" si="1">C71*100/B71</f>
        <v>112.5</v>
      </c>
    </row>
    <row r="72" spans="1:4" x14ac:dyDescent="0.25">
      <c r="A72" s="24" t="s">
        <v>69</v>
      </c>
      <c r="B72" s="17">
        <v>39</v>
      </c>
      <c r="C72" s="17">
        <v>33</v>
      </c>
      <c r="D72" s="9">
        <f t="shared" si="1"/>
        <v>84.615384615384613</v>
      </c>
    </row>
    <row r="73" spans="1:4" x14ac:dyDescent="0.25">
      <c r="A73" s="24" t="s">
        <v>70</v>
      </c>
      <c r="B73" s="17">
        <v>29</v>
      </c>
      <c r="C73" s="17">
        <v>0</v>
      </c>
      <c r="D73" s="9">
        <f t="shared" si="1"/>
        <v>0</v>
      </c>
    </row>
    <row r="74" spans="1:4" x14ac:dyDescent="0.25">
      <c r="A74" s="24" t="s">
        <v>71</v>
      </c>
      <c r="B74" s="17">
        <v>15</v>
      </c>
      <c r="C74" s="17">
        <v>14</v>
      </c>
      <c r="D74" s="9">
        <f t="shared" si="1"/>
        <v>93.333333333333329</v>
      </c>
    </row>
    <row r="75" spans="1:4" x14ac:dyDescent="0.25">
      <c r="A75" s="25" t="s">
        <v>108</v>
      </c>
      <c r="B75" s="26">
        <f>SUM(B4:B74)</f>
        <v>2128</v>
      </c>
      <c r="C75" s="26">
        <f>SUM(C4:C74)</f>
        <v>466</v>
      </c>
      <c r="D75" s="9">
        <f>C75*100/B75</f>
        <v>21.898496240601503</v>
      </c>
    </row>
    <row r="76" spans="1:4" x14ac:dyDescent="0.25">
      <c r="A76" s="24"/>
    </row>
    <row r="77" spans="1:4" x14ac:dyDescent="0.25">
      <c r="A77" s="24"/>
    </row>
  </sheetData>
  <mergeCells count="1">
    <mergeCell ref="A2:D2"/>
  </mergeCells>
  <conditionalFormatting sqref="D4:D75">
    <cfRule type="cellIs" dxfId="21" priority="1" operator="lessThan">
      <formula>90</formula>
    </cfRule>
    <cfRule type="cellIs" dxfId="20" priority="2" operator="greaterThan">
      <formula>89.99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BB61E-96DB-4514-86F5-87E11B6F4611}">
  <dimension ref="A2:D77"/>
  <sheetViews>
    <sheetView workbookViewId="0">
      <selection activeCell="G10" sqref="G10"/>
    </sheetView>
  </sheetViews>
  <sheetFormatPr defaultRowHeight="15" x14ac:dyDescent="0.25"/>
  <cols>
    <col min="1" max="1" width="32.140625" customWidth="1"/>
    <col min="2" max="2" width="20.28515625" style="17" customWidth="1"/>
    <col min="3" max="3" width="16.5703125" customWidth="1"/>
    <col min="4" max="4" width="15.42578125" customWidth="1"/>
  </cols>
  <sheetData>
    <row r="2" spans="1:4" x14ac:dyDescent="0.25">
      <c r="A2" s="37" t="s">
        <v>117</v>
      </c>
      <c r="B2" s="38"/>
      <c r="C2" s="38"/>
      <c r="D2" s="38"/>
    </row>
    <row r="3" spans="1:4" ht="38.25" x14ac:dyDescent="0.25">
      <c r="A3" s="27" t="s">
        <v>86</v>
      </c>
      <c r="B3" s="28" t="s">
        <v>109</v>
      </c>
      <c r="C3" s="29" t="s">
        <v>105</v>
      </c>
      <c r="D3" s="30" t="s">
        <v>110</v>
      </c>
    </row>
    <row r="4" spans="1:4" x14ac:dyDescent="0.25">
      <c r="A4" s="24" t="s">
        <v>74</v>
      </c>
      <c r="B4" s="17">
        <v>2</v>
      </c>
      <c r="C4" s="17">
        <v>0</v>
      </c>
      <c r="D4" s="9">
        <f>C4*100/B4</f>
        <v>0</v>
      </c>
    </row>
    <row r="5" spans="1:4" x14ac:dyDescent="0.25">
      <c r="A5" s="24" t="s">
        <v>5</v>
      </c>
      <c r="B5" s="17">
        <v>25</v>
      </c>
      <c r="C5" s="17">
        <v>0</v>
      </c>
      <c r="D5" s="9">
        <f t="shared" ref="D5:D70" si="0">C5*100/B5</f>
        <v>0</v>
      </c>
    </row>
    <row r="6" spans="1:4" x14ac:dyDescent="0.25">
      <c r="A6" s="24" t="s">
        <v>6</v>
      </c>
      <c r="B6" s="17">
        <v>14</v>
      </c>
      <c r="C6" s="17">
        <v>5</v>
      </c>
      <c r="D6" s="9">
        <f t="shared" si="0"/>
        <v>35.714285714285715</v>
      </c>
    </row>
    <row r="7" spans="1:4" x14ac:dyDescent="0.25">
      <c r="A7" s="24" t="s">
        <v>7</v>
      </c>
      <c r="B7" s="17">
        <v>75</v>
      </c>
      <c r="C7" s="17">
        <v>61</v>
      </c>
      <c r="D7" s="9">
        <f t="shared" si="0"/>
        <v>81.333333333333329</v>
      </c>
    </row>
    <row r="8" spans="1:4" x14ac:dyDescent="0.25">
      <c r="A8" s="24" t="s">
        <v>8</v>
      </c>
      <c r="B8" s="17">
        <v>2</v>
      </c>
      <c r="C8" s="17">
        <v>0</v>
      </c>
      <c r="D8" s="9">
        <f t="shared" si="0"/>
        <v>0</v>
      </c>
    </row>
    <row r="9" spans="1:4" x14ac:dyDescent="0.25">
      <c r="A9" s="24" t="s">
        <v>9</v>
      </c>
      <c r="B9" s="17">
        <v>1</v>
      </c>
      <c r="C9" s="17">
        <v>0</v>
      </c>
      <c r="D9" s="9">
        <f t="shared" si="0"/>
        <v>0</v>
      </c>
    </row>
    <row r="10" spans="1:4" x14ac:dyDescent="0.25">
      <c r="A10" s="24" t="s">
        <v>10</v>
      </c>
      <c r="B10" s="17">
        <v>4</v>
      </c>
      <c r="C10" s="17">
        <v>0</v>
      </c>
      <c r="D10" s="9">
        <f t="shared" si="0"/>
        <v>0</v>
      </c>
    </row>
    <row r="11" spans="1:4" x14ac:dyDescent="0.25">
      <c r="A11" s="24" t="s">
        <v>103</v>
      </c>
      <c r="B11" s="17">
        <v>0</v>
      </c>
      <c r="C11" s="17">
        <v>0</v>
      </c>
      <c r="D11" s="9" t="e">
        <f t="shared" si="0"/>
        <v>#DIV/0!</v>
      </c>
    </row>
    <row r="12" spans="1:4" x14ac:dyDescent="0.25">
      <c r="A12" s="24" t="s">
        <v>11</v>
      </c>
      <c r="B12" s="17">
        <v>66</v>
      </c>
      <c r="C12" s="17">
        <v>0</v>
      </c>
      <c r="D12" s="9">
        <f t="shared" si="0"/>
        <v>0</v>
      </c>
    </row>
    <row r="13" spans="1:4" x14ac:dyDescent="0.25">
      <c r="A13" s="24" t="s">
        <v>12</v>
      </c>
      <c r="B13" s="17">
        <v>6</v>
      </c>
      <c r="C13" s="17">
        <v>0</v>
      </c>
      <c r="D13" s="9">
        <f t="shared" si="0"/>
        <v>0</v>
      </c>
    </row>
    <row r="14" spans="1:4" x14ac:dyDescent="0.25">
      <c r="A14" s="24" t="s">
        <v>13</v>
      </c>
      <c r="B14" s="17">
        <v>0</v>
      </c>
      <c r="C14" s="17">
        <v>0</v>
      </c>
      <c r="D14" s="9" t="e">
        <f t="shared" si="0"/>
        <v>#DIV/0!</v>
      </c>
    </row>
    <row r="15" spans="1:4" x14ac:dyDescent="0.25">
      <c r="A15" s="24" t="s">
        <v>14</v>
      </c>
      <c r="B15" s="17">
        <v>2</v>
      </c>
      <c r="C15" s="17">
        <v>0</v>
      </c>
      <c r="D15" s="9">
        <f t="shared" si="0"/>
        <v>0</v>
      </c>
    </row>
    <row r="16" spans="1:4" x14ac:dyDescent="0.25">
      <c r="A16" s="24" t="s">
        <v>15</v>
      </c>
      <c r="B16" s="17">
        <v>1</v>
      </c>
      <c r="C16" s="17">
        <v>0</v>
      </c>
      <c r="D16" s="9">
        <f t="shared" si="0"/>
        <v>0</v>
      </c>
    </row>
    <row r="17" spans="1:4" x14ac:dyDescent="0.25">
      <c r="A17" s="24" t="s">
        <v>16</v>
      </c>
      <c r="B17" s="17">
        <v>0</v>
      </c>
      <c r="C17" s="17">
        <v>0</v>
      </c>
      <c r="D17" s="9" t="e">
        <f t="shared" si="0"/>
        <v>#DIV/0!</v>
      </c>
    </row>
    <row r="18" spans="1:4" x14ac:dyDescent="0.25">
      <c r="A18" s="24" t="s">
        <v>17</v>
      </c>
      <c r="B18" s="17">
        <v>3</v>
      </c>
      <c r="C18" s="17">
        <v>1</v>
      </c>
      <c r="D18" s="9">
        <f t="shared" si="0"/>
        <v>33.333333333333336</v>
      </c>
    </row>
    <row r="19" spans="1:4" x14ac:dyDescent="0.25">
      <c r="A19" s="24" t="s">
        <v>107</v>
      </c>
      <c r="B19" s="17">
        <v>0</v>
      </c>
      <c r="C19" s="17">
        <v>0</v>
      </c>
      <c r="D19" s="9" t="e">
        <f t="shared" si="0"/>
        <v>#DIV/0!</v>
      </c>
    </row>
    <row r="20" spans="1:4" x14ac:dyDescent="0.25">
      <c r="A20" s="24" t="s">
        <v>18</v>
      </c>
      <c r="B20" s="17">
        <v>3</v>
      </c>
      <c r="C20" s="17">
        <v>0</v>
      </c>
      <c r="D20" s="9">
        <f t="shared" si="0"/>
        <v>0</v>
      </c>
    </row>
    <row r="21" spans="1:4" x14ac:dyDescent="0.25">
      <c r="A21" s="24" t="s">
        <v>19</v>
      </c>
      <c r="B21" s="17">
        <v>80</v>
      </c>
      <c r="C21" s="17">
        <v>0</v>
      </c>
      <c r="D21" s="9">
        <f t="shared" si="0"/>
        <v>0</v>
      </c>
    </row>
    <row r="22" spans="1:4" x14ac:dyDescent="0.25">
      <c r="A22" s="24" t="s">
        <v>20</v>
      </c>
      <c r="B22" s="17">
        <v>20</v>
      </c>
      <c r="C22" s="17">
        <v>0</v>
      </c>
      <c r="D22" s="9">
        <f t="shared" si="0"/>
        <v>0</v>
      </c>
    </row>
    <row r="23" spans="1:4" x14ac:dyDescent="0.25">
      <c r="A23" s="24" t="s">
        <v>21</v>
      </c>
      <c r="B23" s="17">
        <v>1</v>
      </c>
      <c r="C23" s="17">
        <v>0</v>
      </c>
      <c r="D23" s="9">
        <f t="shared" si="0"/>
        <v>0</v>
      </c>
    </row>
    <row r="24" spans="1:4" x14ac:dyDescent="0.25">
      <c r="A24" s="24" t="s">
        <v>22</v>
      </c>
      <c r="B24" s="17">
        <v>2</v>
      </c>
      <c r="C24" s="17">
        <v>0</v>
      </c>
      <c r="D24" s="9">
        <f t="shared" si="0"/>
        <v>0</v>
      </c>
    </row>
    <row r="25" spans="1:4" x14ac:dyDescent="0.25">
      <c r="A25" s="24" t="s">
        <v>23</v>
      </c>
      <c r="B25" s="17">
        <v>0</v>
      </c>
      <c r="C25" s="17">
        <v>0</v>
      </c>
      <c r="D25" s="9" t="e">
        <f t="shared" si="0"/>
        <v>#DIV/0!</v>
      </c>
    </row>
    <row r="26" spans="1:4" x14ac:dyDescent="0.25">
      <c r="A26" s="24" t="s">
        <v>24</v>
      </c>
      <c r="B26" s="17">
        <v>14</v>
      </c>
      <c r="C26" s="17">
        <v>0</v>
      </c>
      <c r="D26" s="9">
        <f t="shared" si="0"/>
        <v>0</v>
      </c>
    </row>
    <row r="27" spans="1:4" x14ac:dyDescent="0.25">
      <c r="A27" s="24" t="s">
        <v>25</v>
      </c>
      <c r="B27" s="17">
        <v>24</v>
      </c>
      <c r="C27" s="17">
        <v>17</v>
      </c>
      <c r="D27" s="9">
        <f t="shared" si="0"/>
        <v>70.833333333333329</v>
      </c>
    </row>
    <row r="28" spans="1:4" x14ac:dyDescent="0.25">
      <c r="A28" s="24" t="s">
        <v>26</v>
      </c>
      <c r="B28" s="17">
        <v>0</v>
      </c>
      <c r="C28" s="17">
        <v>0</v>
      </c>
      <c r="D28" s="9" t="e">
        <f t="shared" si="0"/>
        <v>#DIV/0!</v>
      </c>
    </row>
    <row r="29" spans="1:4" x14ac:dyDescent="0.25">
      <c r="A29" s="24" t="s">
        <v>27</v>
      </c>
      <c r="B29" s="17">
        <v>3</v>
      </c>
      <c r="C29" s="17">
        <v>0</v>
      </c>
      <c r="D29" s="9">
        <f t="shared" si="0"/>
        <v>0</v>
      </c>
    </row>
    <row r="30" spans="1:4" x14ac:dyDescent="0.25">
      <c r="A30" s="24" t="s">
        <v>28</v>
      </c>
      <c r="B30" s="17">
        <v>3</v>
      </c>
      <c r="C30" s="17">
        <v>0</v>
      </c>
      <c r="D30" s="9">
        <f t="shared" si="0"/>
        <v>0</v>
      </c>
    </row>
    <row r="31" spans="1:4" x14ac:dyDescent="0.25">
      <c r="A31" s="24" t="s">
        <v>29</v>
      </c>
      <c r="B31" s="17">
        <v>0</v>
      </c>
      <c r="C31" s="17">
        <v>0</v>
      </c>
      <c r="D31" s="9" t="e">
        <f t="shared" si="0"/>
        <v>#DIV/0!</v>
      </c>
    </row>
    <row r="32" spans="1:4" x14ac:dyDescent="0.25">
      <c r="A32" s="24" t="s">
        <v>30</v>
      </c>
      <c r="B32" s="17">
        <v>4</v>
      </c>
      <c r="C32" s="17">
        <v>0</v>
      </c>
      <c r="D32" s="9">
        <f t="shared" si="0"/>
        <v>0</v>
      </c>
    </row>
    <row r="33" spans="1:4" x14ac:dyDescent="0.25">
      <c r="A33" s="24" t="s">
        <v>31</v>
      </c>
      <c r="B33" s="17">
        <v>12</v>
      </c>
      <c r="C33" s="17">
        <v>8</v>
      </c>
      <c r="D33" s="9">
        <f t="shared" si="0"/>
        <v>66.666666666666671</v>
      </c>
    </row>
    <row r="34" spans="1:4" x14ac:dyDescent="0.25">
      <c r="A34" s="24" t="s">
        <v>32</v>
      </c>
      <c r="B34" s="17">
        <v>0</v>
      </c>
      <c r="C34" s="17">
        <v>0</v>
      </c>
      <c r="D34" s="9" t="e">
        <f t="shared" si="0"/>
        <v>#DIV/0!</v>
      </c>
    </row>
    <row r="35" spans="1:4" x14ac:dyDescent="0.25">
      <c r="A35" s="24" t="s">
        <v>33</v>
      </c>
      <c r="B35" s="17">
        <v>22</v>
      </c>
      <c r="C35" s="17">
        <v>14</v>
      </c>
      <c r="D35" s="9">
        <f t="shared" si="0"/>
        <v>63.636363636363633</v>
      </c>
    </row>
    <row r="36" spans="1:4" x14ac:dyDescent="0.25">
      <c r="A36" s="24" t="s">
        <v>34</v>
      </c>
      <c r="B36" s="17">
        <v>0</v>
      </c>
      <c r="C36" s="17">
        <v>0</v>
      </c>
      <c r="D36" s="9" t="e">
        <f t="shared" si="0"/>
        <v>#DIV/0!</v>
      </c>
    </row>
    <row r="37" spans="1:4" x14ac:dyDescent="0.25">
      <c r="A37" s="24" t="s">
        <v>35</v>
      </c>
      <c r="B37" s="17">
        <v>21</v>
      </c>
      <c r="C37" s="17">
        <v>19</v>
      </c>
      <c r="D37" s="9">
        <f t="shared" si="0"/>
        <v>90.476190476190482</v>
      </c>
    </row>
    <row r="38" spans="1:4" x14ac:dyDescent="0.25">
      <c r="A38" s="24" t="s">
        <v>36</v>
      </c>
      <c r="B38" s="17">
        <v>45</v>
      </c>
      <c r="C38" s="17">
        <v>3</v>
      </c>
      <c r="D38" s="9">
        <f t="shared" si="0"/>
        <v>6.666666666666667</v>
      </c>
    </row>
    <row r="39" spans="1:4" x14ac:dyDescent="0.25">
      <c r="A39" s="24" t="s">
        <v>37</v>
      </c>
      <c r="B39" s="17">
        <v>5</v>
      </c>
      <c r="C39" s="17">
        <v>0</v>
      </c>
      <c r="D39" s="9">
        <f t="shared" si="0"/>
        <v>0</v>
      </c>
    </row>
    <row r="40" spans="1:4" x14ac:dyDescent="0.25">
      <c r="A40" s="24" t="s">
        <v>38</v>
      </c>
      <c r="B40" s="17">
        <v>4</v>
      </c>
      <c r="C40" s="17">
        <v>0</v>
      </c>
      <c r="D40" s="9">
        <f t="shared" si="0"/>
        <v>0</v>
      </c>
    </row>
    <row r="41" spans="1:4" x14ac:dyDescent="0.25">
      <c r="A41" s="24" t="s">
        <v>39</v>
      </c>
      <c r="B41" s="17">
        <v>17</v>
      </c>
      <c r="C41" s="17">
        <v>0</v>
      </c>
      <c r="D41" s="9">
        <f t="shared" si="0"/>
        <v>0</v>
      </c>
    </row>
    <row r="42" spans="1:4" x14ac:dyDescent="0.25">
      <c r="A42" s="24" t="s">
        <v>40</v>
      </c>
      <c r="B42" s="17">
        <v>3</v>
      </c>
      <c r="C42" s="17">
        <v>1</v>
      </c>
      <c r="D42" s="9">
        <f t="shared" si="0"/>
        <v>33.333333333333336</v>
      </c>
    </row>
    <row r="43" spans="1:4" x14ac:dyDescent="0.25">
      <c r="A43" s="24" t="s">
        <v>41</v>
      </c>
      <c r="B43" s="17">
        <v>4</v>
      </c>
      <c r="C43" s="17">
        <v>0</v>
      </c>
      <c r="D43" s="9">
        <f t="shared" si="0"/>
        <v>0</v>
      </c>
    </row>
    <row r="44" spans="1:4" x14ac:dyDescent="0.25">
      <c r="A44" s="24" t="s">
        <v>42</v>
      </c>
      <c r="B44" s="17">
        <v>3</v>
      </c>
      <c r="C44" s="17">
        <v>7</v>
      </c>
      <c r="D44" s="9">
        <f t="shared" si="0"/>
        <v>233.33333333333334</v>
      </c>
    </row>
    <row r="45" spans="1:4" x14ac:dyDescent="0.25">
      <c r="A45" s="24" t="s">
        <v>43</v>
      </c>
      <c r="B45" s="17">
        <v>1</v>
      </c>
      <c r="C45" s="17">
        <v>7</v>
      </c>
      <c r="D45" s="9">
        <f t="shared" si="0"/>
        <v>700</v>
      </c>
    </row>
    <row r="46" spans="1:4" x14ac:dyDescent="0.25">
      <c r="A46" s="24" t="s">
        <v>44</v>
      </c>
      <c r="B46" s="17">
        <v>27</v>
      </c>
      <c r="C46" s="17">
        <v>0</v>
      </c>
      <c r="D46" s="9">
        <f t="shared" si="0"/>
        <v>0</v>
      </c>
    </row>
    <row r="47" spans="1:4" x14ac:dyDescent="0.25">
      <c r="A47" s="24" t="s">
        <v>45</v>
      </c>
      <c r="B47" s="17">
        <v>67</v>
      </c>
      <c r="C47" s="17">
        <v>18</v>
      </c>
      <c r="D47" s="9">
        <f t="shared" si="0"/>
        <v>26.865671641791046</v>
      </c>
    </row>
    <row r="48" spans="1:4" x14ac:dyDescent="0.25">
      <c r="A48" s="24" t="s">
        <v>46</v>
      </c>
      <c r="B48" s="17">
        <v>2</v>
      </c>
      <c r="C48" s="17">
        <v>2</v>
      </c>
      <c r="D48" s="9">
        <f t="shared" si="0"/>
        <v>100</v>
      </c>
    </row>
    <row r="49" spans="1:4" x14ac:dyDescent="0.25">
      <c r="A49" s="24" t="s">
        <v>47</v>
      </c>
      <c r="B49" s="17">
        <v>1</v>
      </c>
      <c r="C49" s="17">
        <v>0</v>
      </c>
      <c r="D49" s="9">
        <f t="shared" si="0"/>
        <v>0</v>
      </c>
    </row>
    <row r="50" spans="1:4" x14ac:dyDescent="0.25">
      <c r="A50" s="24" t="s">
        <v>48</v>
      </c>
      <c r="B50" s="17">
        <v>3</v>
      </c>
      <c r="C50" s="17">
        <v>0</v>
      </c>
      <c r="D50" s="9">
        <f t="shared" si="0"/>
        <v>0</v>
      </c>
    </row>
    <row r="51" spans="1:4" x14ac:dyDescent="0.25">
      <c r="A51" s="24" t="s">
        <v>49</v>
      </c>
      <c r="B51" s="17">
        <v>4</v>
      </c>
      <c r="C51" s="17">
        <v>3</v>
      </c>
      <c r="D51" s="9">
        <f t="shared" si="0"/>
        <v>75</v>
      </c>
    </row>
    <row r="52" spans="1:4" x14ac:dyDescent="0.25">
      <c r="A52" s="24" t="s">
        <v>50</v>
      </c>
      <c r="B52" s="17">
        <v>89</v>
      </c>
      <c r="C52" s="17">
        <v>0</v>
      </c>
      <c r="D52" s="9">
        <f t="shared" si="0"/>
        <v>0</v>
      </c>
    </row>
    <row r="53" spans="1:4" x14ac:dyDescent="0.25">
      <c r="A53" s="24" t="s">
        <v>51</v>
      </c>
      <c r="B53" s="17">
        <v>38</v>
      </c>
      <c r="C53" s="17">
        <v>0</v>
      </c>
      <c r="D53" s="9">
        <f t="shared" si="0"/>
        <v>0</v>
      </c>
    </row>
    <row r="54" spans="1:4" x14ac:dyDescent="0.25">
      <c r="A54" s="24" t="s">
        <v>52</v>
      </c>
      <c r="B54" s="17">
        <v>186</v>
      </c>
      <c r="C54" s="17">
        <v>13</v>
      </c>
      <c r="D54" s="9">
        <f t="shared" si="0"/>
        <v>6.989247311827957</v>
      </c>
    </row>
    <row r="55" spans="1:4" x14ac:dyDescent="0.25">
      <c r="A55" s="24" t="s">
        <v>53</v>
      </c>
      <c r="B55" s="17">
        <v>7</v>
      </c>
      <c r="C55" s="17">
        <v>0</v>
      </c>
      <c r="D55" s="9">
        <f t="shared" si="0"/>
        <v>0</v>
      </c>
    </row>
    <row r="56" spans="1:4" x14ac:dyDescent="0.25">
      <c r="A56" s="24" t="s">
        <v>54</v>
      </c>
      <c r="B56" s="17">
        <v>2</v>
      </c>
      <c r="C56" s="17">
        <v>2</v>
      </c>
      <c r="D56" s="9">
        <f t="shared" si="0"/>
        <v>100</v>
      </c>
    </row>
    <row r="57" spans="1:4" x14ac:dyDescent="0.25">
      <c r="A57" s="24" t="s">
        <v>55</v>
      </c>
      <c r="B57" s="17">
        <v>1</v>
      </c>
      <c r="C57" s="17">
        <v>1</v>
      </c>
      <c r="D57" s="9">
        <f t="shared" si="0"/>
        <v>100</v>
      </c>
    </row>
    <row r="58" spans="1:4" x14ac:dyDescent="0.25">
      <c r="A58" s="24" t="s">
        <v>56</v>
      </c>
      <c r="B58" s="17">
        <v>3</v>
      </c>
      <c r="C58" s="17">
        <v>0</v>
      </c>
      <c r="D58" s="9">
        <f t="shared" si="0"/>
        <v>0</v>
      </c>
    </row>
    <row r="59" spans="1:4" x14ac:dyDescent="0.25">
      <c r="A59" s="24" t="s">
        <v>57</v>
      </c>
      <c r="B59" s="17">
        <v>30</v>
      </c>
      <c r="C59" s="17">
        <v>24</v>
      </c>
      <c r="D59" s="9">
        <f t="shared" si="0"/>
        <v>80</v>
      </c>
    </row>
    <row r="60" spans="1:4" x14ac:dyDescent="0.25">
      <c r="A60" s="24" t="s">
        <v>58</v>
      </c>
      <c r="B60" s="17">
        <v>18</v>
      </c>
      <c r="C60" s="17">
        <v>0</v>
      </c>
      <c r="D60" s="9">
        <f t="shared" si="0"/>
        <v>0</v>
      </c>
    </row>
    <row r="61" spans="1:4" x14ac:dyDescent="0.25">
      <c r="A61" s="24" t="s">
        <v>59</v>
      </c>
      <c r="B61" s="17">
        <v>4</v>
      </c>
      <c r="C61" s="17">
        <v>0</v>
      </c>
      <c r="D61" s="9">
        <f t="shared" si="0"/>
        <v>0</v>
      </c>
    </row>
    <row r="62" spans="1:4" x14ac:dyDescent="0.25">
      <c r="A62" s="24" t="s">
        <v>60</v>
      </c>
      <c r="B62" s="17">
        <v>0</v>
      </c>
      <c r="C62" s="17">
        <v>0</v>
      </c>
      <c r="D62" s="9" t="e">
        <f t="shared" si="0"/>
        <v>#DIV/0!</v>
      </c>
    </row>
    <row r="63" spans="1:4" x14ac:dyDescent="0.25">
      <c r="A63" s="24" t="s">
        <v>73</v>
      </c>
      <c r="B63" s="17">
        <v>0</v>
      </c>
      <c r="C63" s="17">
        <v>0</v>
      </c>
      <c r="D63" s="9" t="e">
        <f t="shared" si="0"/>
        <v>#DIV/0!</v>
      </c>
    </row>
    <row r="64" spans="1:4" x14ac:dyDescent="0.25">
      <c r="A64" s="24" t="s">
        <v>61</v>
      </c>
      <c r="B64" s="17">
        <v>10</v>
      </c>
      <c r="C64" s="17">
        <v>0</v>
      </c>
      <c r="D64" s="9">
        <f t="shared" si="0"/>
        <v>0</v>
      </c>
    </row>
    <row r="65" spans="1:4" x14ac:dyDescent="0.25">
      <c r="A65" s="24" t="s">
        <v>62</v>
      </c>
      <c r="B65" s="17">
        <v>0</v>
      </c>
      <c r="C65" s="17">
        <v>2</v>
      </c>
      <c r="D65" s="9" t="e">
        <f t="shared" si="0"/>
        <v>#DIV/0!</v>
      </c>
    </row>
    <row r="66" spans="1:4" x14ac:dyDescent="0.25">
      <c r="A66" s="24" t="s">
        <v>63</v>
      </c>
      <c r="B66" s="17">
        <v>71</v>
      </c>
      <c r="C66" s="17">
        <v>0</v>
      </c>
      <c r="D66" s="9">
        <f t="shared" si="0"/>
        <v>0</v>
      </c>
    </row>
    <row r="67" spans="1:4" x14ac:dyDescent="0.25">
      <c r="A67" s="24" t="s">
        <v>64</v>
      </c>
      <c r="B67" s="17">
        <v>6</v>
      </c>
      <c r="C67" s="17">
        <v>4</v>
      </c>
      <c r="D67" s="9">
        <f t="shared" si="0"/>
        <v>66.666666666666671</v>
      </c>
    </row>
    <row r="68" spans="1:4" x14ac:dyDescent="0.25">
      <c r="A68" s="24" t="s">
        <v>65</v>
      </c>
      <c r="B68" s="17">
        <v>0</v>
      </c>
      <c r="C68" s="17">
        <v>0</v>
      </c>
      <c r="D68" s="9" t="e">
        <f t="shared" si="0"/>
        <v>#DIV/0!</v>
      </c>
    </row>
    <row r="69" spans="1:4" x14ac:dyDescent="0.25">
      <c r="A69" s="24" t="s">
        <v>66</v>
      </c>
      <c r="B69" s="17">
        <v>107</v>
      </c>
      <c r="C69" s="17">
        <v>5</v>
      </c>
      <c r="D69" s="9">
        <f t="shared" si="0"/>
        <v>4.6728971962616823</v>
      </c>
    </row>
    <row r="70" spans="1:4" x14ac:dyDescent="0.25">
      <c r="A70" s="24" t="s">
        <v>67</v>
      </c>
      <c r="B70" s="17">
        <v>0</v>
      </c>
      <c r="C70" s="17">
        <v>0</v>
      </c>
      <c r="D70" s="9" t="e">
        <f t="shared" si="0"/>
        <v>#DIV/0!</v>
      </c>
    </row>
    <row r="71" spans="1:4" x14ac:dyDescent="0.25">
      <c r="A71" s="24" t="s">
        <v>68</v>
      </c>
      <c r="B71" s="17">
        <v>4</v>
      </c>
      <c r="C71" s="17">
        <v>3</v>
      </c>
      <c r="D71" s="9">
        <f t="shared" ref="D71:D74" si="1">C71*100/B71</f>
        <v>75</v>
      </c>
    </row>
    <row r="72" spans="1:4" x14ac:dyDescent="0.25">
      <c r="A72" s="24" t="s">
        <v>69</v>
      </c>
      <c r="B72" s="17">
        <v>22</v>
      </c>
      <c r="C72" s="17">
        <v>17</v>
      </c>
      <c r="D72" s="9">
        <f t="shared" si="1"/>
        <v>77.272727272727266</v>
      </c>
    </row>
    <row r="73" spans="1:4" x14ac:dyDescent="0.25">
      <c r="A73" s="24" t="s">
        <v>70</v>
      </c>
      <c r="B73" s="17">
        <v>8</v>
      </c>
      <c r="C73" s="17">
        <v>0</v>
      </c>
      <c r="D73" s="9">
        <f t="shared" si="1"/>
        <v>0</v>
      </c>
    </row>
    <row r="74" spans="1:4" x14ac:dyDescent="0.25">
      <c r="A74" s="24" t="s">
        <v>71</v>
      </c>
      <c r="B74" s="17">
        <v>2</v>
      </c>
      <c r="C74" s="17">
        <v>8</v>
      </c>
      <c r="D74" s="9">
        <f t="shared" si="1"/>
        <v>400</v>
      </c>
    </row>
    <row r="75" spans="1:4" x14ac:dyDescent="0.25">
      <c r="A75" s="25" t="s">
        <v>108</v>
      </c>
      <c r="B75" s="26">
        <f>SUM(B4:B74)</f>
        <v>1204</v>
      </c>
      <c r="C75" s="26">
        <f>SUM(C4:C74)</f>
        <v>245</v>
      </c>
      <c r="D75" s="9">
        <f>C75*100/B75</f>
        <v>20.348837209302324</v>
      </c>
    </row>
    <row r="76" spans="1:4" x14ac:dyDescent="0.25">
      <c r="A76" s="24"/>
    </row>
    <row r="77" spans="1:4" x14ac:dyDescent="0.25">
      <c r="A77" s="24"/>
    </row>
  </sheetData>
  <mergeCells count="1">
    <mergeCell ref="A2:D2"/>
  </mergeCells>
  <conditionalFormatting sqref="D4:D75">
    <cfRule type="cellIs" dxfId="19" priority="1" operator="lessThan">
      <formula>90</formula>
    </cfRule>
    <cfRule type="cellIs" dxfId="18" priority="2" operator="greaterThan">
      <formula>89.99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F790B-E550-4B5E-A46B-B27B873515F0}">
  <dimension ref="A2:G76"/>
  <sheetViews>
    <sheetView workbookViewId="0">
      <selection activeCell="J7" sqref="J7"/>
    </sheetView>
  </sheetViews>
  <sheetFormatPr defaultRowHeight="15" x14ac:dyDescent="0.25"/>
  <cols>
    <col min="1" max="1" width="30" customWidth="1"/>
    <col min="2" max="3" width="19.28515625" style="17" customWidth="1"/>
    <col min="4" max="7" width="19.28515625" customWidth="1"/>
  </cols>
  <sheetData>
    <row r="2" spans="1:7" x14ac:dyDescent="0.25">
      <c r="A2" s="40" t="s">
        <v>118</v>
      </c>
      <c r="B2" s="41"/>
      <c r="C2" s="41"/>
      <c r="D2" s="41"/>
      <c r="E2" s="41"/>
      <c r="F2" s="41"/>
      <c r="G2" s="41"/>
    </row>
    <row r="3" spans="1:7" ht="55.5" customHeight="1" x14ac:dyDescent="0.25">
      <c r="A3" s="13" t="s">
        <v>0</v>
      </c>
      <c r="B3" s="14" t="s">
        <v>82</v>
      </c>
      <c r="C3" s="14" t="s">
        <v>79</v>
      </c>
      <c r="D3" s="14" t="s">
        <v>81</v>
      </c>
      <c r="E3" s="14" t="s">
        <v>111</v>
      </c>
      <c r="F3" s="14" t="s">
        <v>97</v>
      </c>
      <c r="G3" s="14" t="s">
        <v>98</v>
      </c>
    </row>
    <row r="4" spans="1:7" x14ac:dyDescent="0.25">
      <c r="A4" s="19" t="s">
        <v>74</v>
      </c>
      <c r="B4" s="20">
        <v>1</v>
      </c>
      <c r="C4" s="20">
        <v>1</v>
      </c>
      <c r="D4" s="33">
        <f>C4*100/B4</f>
        <v>100</v>
      </c>
      <c r="E4" s="22">
        <v>1</v>
      </c>
      <c r="F4" s="20">
        <v>0</v>
      </c>
      <c r="G4" s="21">
        <f>F4*100/E4</f>
        <v>0</v>
      </c>
    </row>
    <row r="5" spans="1:7" x14ac:dyDescent="0.25">
      <c r="A5" s="5" t="s">
        <v>5</v>
      </c>
      <c r="B5" s="22">
        <v>14</v>
      </c>
      <c r="C5" s="22">
        <v>15</v>
      </c>
      <c r="D5" s="10">
        <f>C5*100/B5</f>
        <v>107.14285714285714</v>
      </c>
      <c r="E5" s="22">
        <v>14</v>
      </c>
      <c r="F5" s="22">
        <v>0</v>
      </c>
      <c r="G5" s="21">
        <f t="shared" ref="G5:G68" si="0">F5*100/E5</f>
        <v>0</v>
      </c>
    </row>
    <row r="6" spans="1:7" x14ac:dyDescent="0.25">
      <c r="A6" s="5" t="s">
        <v>6</v>
      </c>
      <c r="B6" s="22">
        <v>4</v>
      </c>
      <c r="C6" s="22">
        <v>3</v>
      </c>
      <c r="D6" s="10">
        <f t="shared" ref="D6:D70" si="1">C6*100/B6</f>
        <v>75</v>
      </c>
      <c r="E6" s="22">
        <v>4</v>
      </c>
      <c r="F6" s="22">
        <v>0</v>
      </c>
      <c r="G6" s="21">
        <f t="shared" si="0"/>
        <v>0</v>
      </c>
    </row>
    <row r="7" spans="1:7" x14ac:dyDescent="0.25">
      <c r="A7" s="5" t="s">
        <v>7</v>
      </c>
      <c r="B7" s="22">
        <v>38</v>
      </c>
      <c r="C7" s="22">
        <v>36</v>
      </c>
      <c r="D7" s="10">
        <f t="shared" si="1"/>
        <v>94.736842105263165</v>
      </c>
      <c r="E7" s="22">
        <v>38</v>
      </c>
      <c r="F7" s="22">
        <v>34</v>
      </c>
      <c r="G7" s="21">
        <f t="shared" si="0"/>
        <v>89.473684210526315</v>
      </c>
    </row>
    <row r="8" spans="1:7" x14ac:dyDescent="0.25">
      <c r="A8" s="5" t="s">
        <v>8</v>
      </c>
      <c r="B8" s="22">
        <v>0</v>
      </c>
      <c r="C8" s="22">
        <v>0</v>
      </c>
      <c r="D8" s="10" t="e">
        <f t="shared" si="1"/>
        <v>#DIV/0!</v>
      </c>
      <c r="E8" s="22">
        <v>0</v>
      </c>
      <c r="F8" s="22">
        <v>0</v>
      </c>
      <c r="G8" s="21" t="e">
        <f t="shared" si="0"/>
        <v>#DIV/0!</v>
      </c>
    </row>
    <row r="9" spans="1:7" x14ac:dyDescent="0.25">
      <c r="A9" s="5" t="s">
        <v>9</v>
      </c>
      <c r="B9" s="22">
        <v>2</v>
      </c>
      <c r="C9" s="22">
        <v>0</v>
      </c>
      <c r="D9" s="10">
        <f t="shared" si="1"/>
        <v>0</v>
      </c>
      <c r="E9" s="22">
        <v>2</v>
      </c>
      <c r="F9" s="22">
        <v>0</v>
      </c>
      <c r="G9" s="21">
        <f t="shared" si="0"/>
        <v>0</v>
      </c>
    </row>
    <row r="10" spans="1:7" x14ac:dyDescent="0.25">
      <c r="A10" s="5" t="s">
        <v>10</v>
      </c>
      <c r="B10" s="22">
        <v>1</v>
      </c>
      <c r="C10" s="22">
        <v>1</v>
      </c>
      <c r="D10" s="10">
        <f t="shared" si="1"/>
        <v>100</v>
      </c>
      <c r="E10" s="22">
        <v>1</v>
      </c>
      <c r="F10" s="22">
        <v>0</v>
      </c>
      <c r="G10" s="21">
        <f t="shared" si="0"/>
        <v>0</v>
      </c>
    </row>
    <row r="11" spans="1:7" x14ac:dyDescent="0.25">
      <c r="A11" s="5" t="s">
        <v>103</v>
      </c>
      <c r="B11" s="22">
        <v>0</v>
      </c>
      <c r="C11" s="22">
        <v>0</v>
      </c>
      <c r="D11" s="10" t="e">
        <f t="shared" si="1"/>
        <v>#DIV/0!</v>
      </c>
      <c r="E11" s="22">
        <v>0</v>
      </c>
      <c r="F11" s="22">
        <v>0</v>
      </c>
      <c r="G11" s="21" t="e">
        <f t="shared" si="0"/>
        <v>#DIV/0!</v>
      </c>
    </row>
    <row r="12" spans="1:7" x14ac:dyDescent="0.25">
      <c r="A12" s="5" t="s">
        <v>11</v>
      </c>
      <c r="B12" s="22">
        <v>40</v>
      </c>
      <c r="C12" s="22">
        <v>39</v>
      </c>
      <c r="D12" s="10">
        <f t="shared" si="1"/>
        <v>97.5</v>
      </c>
      <c r="E12" s="22">
        <v>40</v>
      </c>
      <c r="F12" s="22">
        <v>12</v>
      </c>
      <c r="G12" s="21">
        <f t="shared" si="0"/>
        <v>30</v>
      </c>
    </row>
    <row r="13" spans="1:7" x14ac:dyDescent="0.25">
      <c r="A13" s="5" t="s">
        <v>12</v>
      </c>
      <c r="B13" s="22">
        <v>4</v>
      </c>
      <c r="C13" s="22">
        <v>4</v>
      </c>
      <c r="D13" s="10">
        <f t="shared" si="1"/>
        <v>100</v>
      </c>
      <c r="E13" s="22">
        <v>4</v>
      </c>
      <c r="F13" s="22">
        <v>1</v>
      </c>
      <c r="G13" s="21">
        <f t="shared" si="0"/>
        <v>25</v>
      </c>
    </row>
    <row r="14" spans="1:7" x14ac:dyDescent="0.25">
      <c r="A14" s="5" t="s">
        <v>13</v>
      </c>
      <c r="B14" s="22">
        <v>0</v>
      </c>
      <c r="C14" s="22">
        <v>0</v>
      </c>
      <c r="D14" s="10" t="e">
        <f t="shared" si="1"/>
        <v>#DIV/0!</v>
      </c>
      <c r="E14" s="22">
        <v>0</v>
      </c>
      <c r="F14" s="22">
        <v>0</v>
      </c>
      <c r="G14" s="21" t="e">
        <f t="shared" si="0"/>
        <v>#DIV/0!</v>
      </c>
    </row>
    <row r="15" spans="1:7" x14ac:dyDescent="0.25">
      <c r="A15" s="5" t="s">
        <v>14</v>
      </c>
      <c r="B15" s="22">
        <v>0</v>
      </c>
      <c r="C15" s="22">
        <v>0</v>
      </c>
      <c r="D15" s="10" t="e">
        <f t="shared" si="1"/>
        <v>#DIV/0!</v>
      </c>
      <c r="E15" s="22">
        <v>0</v>
      </c>
      <c r="F15" s="22">
        <v>0</v>
      </c>
      <c r="G15" s="21" t="e">
        <f t="shared" si="0"/>
        <v>#DIV/0!</v>
      </c>
    </row>
    <row r="16" spans="1:7" x14ac:dyDescent="0.25">
      <c r="A16" s="5" t="s">
        <v>15</v>
      </c>
      <c r="B16" s="22">
        <v>1</v>
      </c>
      <c r="C16" s="22">
        <v>0</v>
      </c>
      <c r="D16" s="10">
        <f t="shared" si="1"/>
        <v>0</v>
      </c>
      <c r="E16" s="22">
        <v>1</v>
      </c>
      <c r="F16" s="22">
        <v>0</v>
      </c>
      <c r="G16" s="21">
        <f t="shared" si="0"/>
        <v>0</v>
      </c>
    </row>
    <row r="17" spans="1:7" x14ac:dyDescent="0.25">
      <c r="A17" s="5" t="s">
        <v>16</v>
      </c>
      <c r="B17" s="22">
        <v>0</v>
      </c>
      <c r="C17" s="22">
        <v>0</v>
      </c>
      <c r="D17" s="10" t="e">
        <f t="shared" si="1"/>
        <v>#DIV/0!</v>
      </c>
      <c r="E17" s="22">
        <v>0</v>
      </c>
      <c r="F17" s="22">
        <v>0</v>
      </c>
      <c r="G17" s="21" t="e">
        <f t="shared" si="0"/>
        <v>#DIV/0!</v>
      </c>
    </row>
    <row r="18" spans="1:7" x14ac:dyDescent="0.25">
      <c r="A18" s="5" t="s">
        <v>17</v>
      </c>
      <c r="B18" s="22">
        <v>1</v>
      </c>
      <c r="C18" s="22">
        <v>1</v>
      </c>
      <c r="D18" s="10">
        <f t="shared" si="1"/>
        <v>100</v>
      </c>
      <c r="E18" s="22">
        <v>1</v>
      </c>
      <c r="F18" s="22">
        <v>1</v>
      </c>
      <c r="G18" s="21">
        <f t="shared" si="0"/>
        <v>100</v>
      </c>
    </row>
    <row r="19" spans="1:7" x14ac:dyDescent="0.25">
      <c r="A19" s="5" t="s">
        <v>18</v>
      </c>
      <c r="B19" s="22">
        <v>1</v>
      </c>
      <c r="C19" s="22">
        <v>1</v>
      </c>
      <c r="D19" s="10">
        <f t="shared" si="1"/>
        <v>100</v>
      </c>
      <c r="E19" s="22">
        <v>1</v>
      </c>
      <c r="F19" s="22">
        <v>0</v>
      </c>
      <c r="G19" s="21">
        <f t="shared" si="0"/>
        <v>0</v>
      </c>
    </row>
    <row r="20" spans="1:7" x14ac:dyDescent="0.25">
      <c r="A20" s="5" t="s">
        <v>19</v>
      </c>
      <c r="B20" s="22">
        <v>45</v>
      </c>
      <c r="C20" s="22">
        <v>41</v>
      </c>
      <c r="D20" s="10">
        <f t="shared" si="1"/>
        <v>91.111111111111114</v>
      </c>
      <c r="E20" s="22">
        <v>45</v>
      </c>
      <c r="F20" s="22">
        <v>0</v>
      </c>
      <c r="G20" s="21">
        <f t="shared" si="0"/>
        <v>0</v>
      </c>
    </row>
    <row r="21" spans="1:7" x14ac:dyDescent="0.25">
      <c r="A21" s="5" t="s">
        <v>20</v>
      </c>
      <c r="B21" s="22">
        <v>8</v>
      </c>
      <c r="C21" s="22">
        <v>6</v>
      </c>
      <c r="D21" s="10">
        <f t="shared" si="1"/>
        <v>75</v>
      </c>
      <c r="E21" s="22">
        <v>8</v>
      </c>
      <c r="F21" s="22">
        <v>9</v>
      </c>
      <c r="G21" s="21">
        <f t="shared" si="0"/>
        <v>112.5</v>
      </c>
    </row>
    <row r="22" spans="1:7" x14ac:dyDescent="0.25">
      <c r="A22" s="5" t="s">
        <v>21</v>
      </c>
      <c r="B22" s="22">
        <v>0</v>
      </c>
      <c r="C22" s="22">
        <v>0</v>
      </c>
      <c r="D22" s="10" t="e">
        <f t="shared" si="1"/>
        <v>#DIV/0!</v>
      </c>
      <c r="E22" s="22">
        <v>0</v>
      </c>
      <c r="F22" s="22">
        <v>0</v>
      </c>
      <c r="G22" s="21" t="e">
        <f t="shared" si="0"/>
        <v>#DIV/0!</v>
      </c>
    </row>
    <row r="23" spans="1:7" x14ac:dyDescent="0.25">
      <c r="A23" s="5" t="s">
        <v>22</v>
      </c>
      <c r="B23" s="22">
        <v>0</v>
      </c>
      <c r="C23" s="22">
        <v>0</v>
      </c>
      <c r="D23" s="10" t="e">
        <f t="shared" si="1"/>
        <v>#DIV/0!</v>
      </c>
      <c r="E23" s="22">
        <v>0</v>
      </c>
      <c r="F23" s="22">
        <v>0</v>
      </c>
      <c r="G23" s="21" t="e">
        <f t="shared" si="0"/>
        <v>#DIV/0!</v>
      </c>
    </row>
    <row r="24" spans="1:7" x14ac:dyDescent="0.25">
      <c r="A24" s="5" t="s">
        <v>23</v>
      </c>
      <c r="B24" s="22">
        <v>1</v>
      </c>
      <c r="C24" s="22">
        <v>2</v>
      </c>
      <c r="D24" s="10">
        <f t="shared" si="1"/>
        <v>200</v>
      </c>
      <c r="E24" s="22">
        <v>1</v>
      </c>
      <c r="F24" s="22">
        <v>1</v>
      </c>
      <c r="G24" s="21">
        <f t="shared" si="0"/>
        <v>100</v>
      </c>
    </row>
    <row r="25" spans="1:7" x14ac:dyDescent="0.25">
      <c r="A25" s="5" t="s">
        <v>24</v>
      </c>
      <c r="B25" s="22">
        <v>8</v>
      </c>
      <c r="C25" s="22">
        <v>8</v>
      </c>
      <c r="D25" s="10">
        <f t="shared" si="1"/>
        <v>100</v>
      </c>
      <c r="E25" s="22">
        <v>8</v>
      </c>
      <c r="F25" s="22">
        <v>8</v>
      </c>
      <c r="G25" s="21">
        <f t="shared" si="0"/>
        <v>100</v>
      </c>
    </row>
    <row r="26" spans="1:7" x14ac:dyDescent="0.25">
      <c r="A26" s="5" t="s">
        <v>25</v>
      </c>
      <c r="B26" s="22">
        <v>9</v>
      </c>
      <c r="C26" s="22">
        <v>9</v>
      </c>
      <c r="D26" s="10">
        <f t="shared" si="1"/>
        <v>100</v>
      </c>
      <c r="E26" s="22">
        <v>9</v>
      </c>
      <c r="F26" s="22">
        <v>10</v>
      </c>
      <c r="G26" s="21">
        <f t="shared" si="0"/>
        <v>111.11111111111111</v>
      </c>
    </row>
    <row r="27" spans="1:7" x14ac:dyDescent="0.25">
      <c r="A27" s="5" t="s">
        <v>26</v>
      </c>
      <c r="B27" s="22">
        <v>0</v>
      </c>
      <c r="C27" s="22">
        <v>0</v>
      </c>
      <c r="D27" s="10" t="e">
        <f t="shared" si="1"/>
        <v>#DIV/0!</v>
      </c>
      <c r="E27" s="22">
        <v>0</v>
      </c>
      <c r="F27" s="22">
        <v>0</v>
      </c>
      <c r="G27" s="21" t="e">
        <f t="shared" si="0"/>
        <v>#DIV/0!</v>
      </c>
    </row>
    <row r="28" spans="1:7" x14ac:dyDescent="0.25">
      <c r="A28" s="5" t="s">
        <v>27</v>
      </c>
      <c r="B28" s="22">
        <v>0</v>
      </c>
      <c r="C28" s="22">
        <v>1</v>
      </c>
      <c r="D28" s="10" t="e">
        <f t="shared" si="1"/>
        <v>#DIV/0!</v>
      </c>
      <c r="E28" s="22">
        <v>0</v>
      </c>
      <c r="F28" s="22">
        <v>0</v>
      </c>
      <c r="G28" s="21" t="e">
        <f t="shared" si="0"/>
        <v>#DIV/0!</v>
      </c>
    </row>
    <row r="29" spans="1:7" x14ac:dyDescent="0.25">
      <c r="A29" s="5" t="s">
        <v>28</v>
      </c>
      <c r="B29" s="22">
        <v>2</v>
      </c>
      <c r="C29" s="22">
        <v>2</v>
      </c>
      <c r="D29" s="10">
        <f t="shared" si="1"/>
        <v>100</v>
      </c>
      <c r="E29" s="22">
        <v>2</v>
      </c>
      <c r="F29" s="22">
        <v>0</v>
      </c>
      <c r="G29" s="21">
        <f t="shared" si="0"/>
        <v>0</v>
      </c>
    </row>
    <row r="30" spans="1:7" x14ac:dyDescent="0.25">
      <c r="A30" s="5" t="s">
        <v>29</v>
      </c>
      <c r="B30" s="22">
        <v>0</v>
      </c>
      <c r="C30" s="22">
        <v>7</v>
      </c>
      <c r="D30" s="10" t="e">
        <f t="shared" si="1"/>
        <v>#DIV/0!</v>
      </c>
      <c r="E30" s="22">
        <v>0</v>
      </c>
      <c r="F30" s="22">
        <v>0</v>
      </c>
      <c r="G30" s="21" t="e">
        <f t="shared" si="0"/>
        <v>#DIV/0!</v>
      </c>
    </row>
    <row r="31" spans="1:7" x14ac:dyDescent="0.25">
      <c r="A31" s="5" t="s">
        <v>30</v>
      </c>
      <c r="B31" s="22">
        <v>2</v>
      </c>
      <c r="C31" s="22">
        <v>2</v>
      </c>
      <c r="D31" s="10">
        <f t="shared" si="1"/>
        <v>100</v>
      </c>
      <c r="E31" s="22">
        <v>2</v>
      </c>
      <c r="F31" s="22">
        <v>0</v>
      </c>
      <c r="G31" s="21">
        <f t="shared" si="0"/>
        <v>0</v>
      </c>
    </row>
    <row r="32" spans="1:7" x14ac:dyDescent="0.25">
      <c r="A32" s="5" t="s">
        <v>31</v>
      </c>
      <c r="B32" s="22">
        <v>9</v>
      </c>
      <c r="C32" s="22">
        <v>9</v>
      </c>
      <c r="D32" s="10">
        <f t="shared" si="1"/>
        <v>100</v>
      </c>
      <c r="E32" s="22">
        <v>8</v>
      </c>
      <c r="F32" s="22">
        <v>5</v>
      </c>
      <c r="G32" s="21">
        <f t="shared" si="0"/>
        <v>62.5</v>
      </c>
    </row>
    <row r="33" spans="1:7" x14ac:dyDescent="0.25">
      <c r="A33" s="5" t="s">
        <v>32</v>
      </c>
      <c r="B33" s="22">
        <v>0</v>
      </c>
      <c r="C33" s="22">
        <v>0</v>
      </c>
      <c r="D33" s="10" t="e">
        <f t="shared" si="1"/>
        <v>#DIV/0!</v>
      </c>
      <c r="E33" s="22">
        <v>0</v>
      </c>
      <c r="F33" s="22">
        <v>0</v>
      </c>
      <c r="G33" s="21" t="e">
        <f t="shared" si="0"/>
        <v>#DIV/0!</v>
      </c>
    </row>
    <row r="34" spans="1:7" x14ac:dyDescent="0.25">
      <c r="A34" s="5" t="s">
        <v>33</v>
      </c>
      <c r="B34" s="22">
        <v>24</v>
      </c>
      <c r="C34" s="22">
        <v>25</v>
      </c>
      <c r="D34" s="10">
        <f t="shared" si="1"/>
        <v>104.16666666666667</v>
      </c>
      <c r="E34" s="22">
        <v>24</v>
      </c>
      <c r="F34" s="22">
        <v>22</v>
      </c>
      <c r="G34" s="21">
        <f t="shared" si="0"/>
        <v>91.666666666666671</v>
      </c>
    </row>
    <row r="35" spans="1:7" x14ac:dyDescent="0.25">
      <c r="A35" s="5" t="s">
        <v>34</v>
      </c>
      <c r="B35" s="22">
        <v>0</v>
      </c>
      <c r="C35" s="22">
        <v>0</v>
      </c>
      <c r="D35" s="10" t="e">
        <f t="shared" si="1"/>
        <v>#DIV/0!</v>
      </c>
      <c r="E35" s="22">
        <v>0</v>
      </c>
      <c r="F35" s="22">
        <v>0</v>
      </c>
      <c r="G35" s="21" t="e">
        <f t="shared" si="0"/>
        <v>#DIV/0!</v>
      </c>
    </row>
    <row r="36" spans="1:7" x14ac:dyDescent="0.25">
      <c r="A36" s="5" t="s">
        <v>35</v>
      </c>
      <c r="B36" s="22">
        <v>4</v>
      </c>
      <c r="C36" s="22">
        <v>4</v>
      </c>
      <c r="D36" s="10">
        <f t="shared" si="1"/>
        <v>100</v>
      </c>
      <c r="E36" s="22">
        <v>4</v>
      </c>
      <c r="F36" s="22">
        <v>5</v>
      </c>
      <c r="G36" s="21">
        <f t="shared" si="0"/>
        <v>125</v>
      </c>
    </row>
    <row r="37" spans="1:7" x14ac:dyDescent="0.25">
      <c r="A37" s="5" t="s">
        <v>36</v>
      </c>
      <c r="B37" s="22">
        <v>16</v>
      </c>
      <c r="C37" s="22">
        <v>10</v>
      </c>
      <c r="D37" s="10">
        <f t="shared" si="1"/>
        <v>62.5</v>
      </c>
      <c r="E37" s="22">
        <v>16</v>
      </c>
      <c r="F37" s="22">
        <v>13</v>
      </c>
      <c r="G37" s="21">
        <f t="shared" si="0"/>
        <v>81.25</v>
      </c>
    </row>
    <row r="38" spans="1:7" x14ac:dyDescent="0.25">
      <c r="A38" s="5" t="s">
        <v>37</v>
      </c>
      <c r="B38" s="22">
        <v>2</v>
      </c>
      <c r="C38" s="22">
        <v>2</v>
      </c>
      <c r="D38" s="10">
        <f t="shared" si="1"/>
        <v>100</v>
      </c>
      <c r="E38" s="22">
        <v>2</v>
      </c>
      <c r="F38" s="22">
        <v>3</v>
      </c>
      <c r="G38" s="21">
        <f t="shared" si="0"/>
        <v>150</v>
      </c>
    </row>
    <row r="39" spans="1:7" x14ac:dyDescent="0.25">
      <c r="A39" s="5" t="s">
        <v>38</v>
      </c>
      <c r="B39" s="22">
        <v>2</v>
      </c>
      <c r="C39" s="22">
        <v>2</v>
      </c>
      <c r="D39" s="10">
        <f t="shared" si="1"/>
        <v>100</v>
      </c>
      <c r="E39" s="22">
        <v>2</v>
      </c>
      <c r="F39" s="22">
        <v>0</v>
      </c>
      <c r="G39" s="21">
        <f t="shared" si="0"/>
        <v>0</v>
      </c>
    </row>
    <row r="40" spans="1:7" x14ac:dyDescent="0.25">
      <c r="A40" s="5" t="s">
        <v>39</v>
      </c>
      <c r="B40" s="22">
        <v>8</v>
      </c>
      <c r="C40" s="22">
        <v>8</v>
      </c>
      <c r="D40" s="10">
        <f t="shared" si="1"/>
        <v>100</v>
      </c>
      <c r="E40" s="22">
        <v>8</v>
      </c>
      <c r="F40" s="22">
        <v>0</v>
      </c>
      <c r="G40" s="21">
        <f t="shared" si="0"/>
        <v>0</v>
      </c>
    </row>
    <row r="41" spans="1:7" x14ac:dyDescent="0.25">
      <c r="A41" s="5" t="s">
        <v>40</v>
      </c>
      <c r="B41" s="22">
        <v>2</v>
      </c>
      <c r="C41" s="22">
        <v>2</v>
      </c>
      <c r="D41" s="10">
        <f t="shared" si="1"/>
        <v>100</v>
      </c>
      <c r="E41" s="22">
        <v>2</v>
      </c>
      <c r="F41" s="22">
        <v>1</v>
      </c>
      <c r="G41" s="21">
        <f t="shared" si="0"/>
        <v>50</v>
      </c>
    </row>
    <row r="42" spans="1:7" x14ac:dyDescent="0.25">
      <c r="A42" s="5" t="s">
        <v>41</v>
      </c>
      <c r="B42" s="22">
        <v>2</v>
      </c>
      <c r="C42" s="22">
        <v>2</v>
      </c>
      <c r="D42" s="10">
        <f t="shared" si="1"/>
        <v>100</v>
      </c>
      <c r="E42" s="22">
        <v>2</v>
      </c>
      <c r="F42" s="22">
        <v>1</v>
      </c>
      <c r="G42" s="21">
        <f t="shared" si="0"/>
        <v>50</v>
      </c>
    </row>
    <row r="43" spans="1:7" x14ac:dyDescent="0.25">
      <c r="A43" s="5" t="s">
        <v>42</v>
      </c>
      <c r="B43" s="22">
        <v>6</v>
      </c>
      <c r="C43" s="22">
        <v>7</v>
      </c>
      <c r="D43" s="10">
        <f t="shared" si="1"/>
        <v>116.66666666666667</v>
      </c>
      <c r="E43" s="22">
        <v>6</v>
      </c>
      <c r="F43" s="22">
        <v>4</v>
      </c>
      <c r="G43" s="21">
        <f t="shared" si="0"/>
        <v>66.666666666666671</v>
      </c>
    </row>
    <row r="44" spans="1:7" x14ac:dyDescent="0.25">
      <c r="A44" s="5" t="s">
        <v>43</v>
      </c>
      <c r="B44" s="22">
        <v>0</v>
      </c>
      <c r="C44" s="22">
        <v>0</v>
      </c>
      <c r="D44" s="10" t="e">
        <f t="shared" si="1"/>
        <v>#DIV/0!</v>
      </c>
      <c r="E44" s="22">
        <v>0</v>
      </c>
      <c r="F44" s="22">
        <v>0</v>
      </c>
      <c r="G44" s="21" t="e">
        <f t="shared" si="0"/>
        <v>#DIV/0!</v>
      </c>
    </row>
    <row r="45" spans="1:7" x14ac:dyDescent="0.25">
      <c r="A45" s="5" t="s">
        <v>44</v>
      </c>
      <c r="B45" s="22">
        <v>12</v>
      </c>
      <c r="C45" s="22">
        <v>17</v>
      </c>
      <c r="D45" s="10">
        <f t="shared" si="1"/>
        <v>141.66666666666666</v>
      </c>
      <c r="E45" s="22">
        <v>12</v>
      </c>
      <c r="F45" s="22">
        <v>5</v>
      </c>
      <c r="G45" s="21">
        <f t="shared" si="0"/>
        <v>41.666666666666664</v>
      </c>
    </row>
    <row r="46" spans="1:7" x14ac:dyDescent="0.25">
      <c r="A46" s="5" t="s">
        <v>45</v>
      </c>
      <c r="B46" s="22">
        <v>49</v>
      </c>
      <c r="C46" s="22">
        <v>47</v>
      </c>
      <c r="D46" s="10">
        <f t="shared" si="1"/>
        <v>95.91836734693878</v>
      </c>
      <c r="E46" s="22">
        <v>49</v>
      </c>
      <c r="F46" s="22">
        <v>52</v>
      </c>
      <c r="G46" s="21">
        <f t="shared" si="0"/>
        <v>106.12244897959184</v>
      </c>
    </row>
    <row r="47" spans="1:7" x14ac:dyDescent="0.25">
      <c r="A47" s="5" t="s">
        <v>46</v>
      </c>
      <c r="B47" s="22">
        <v>1</v>
      </c>
      <c r="C47" s="22">
        <v>1</v>
      </c>
      <c r="D47" s="10">
        <f t="shared" si="1"/>
        <v>100</v>
      </c>
      <c r="E47" s="22">
        <v>1</v>
      </c>
      <c r="F47" s="22">
        <v>2</v>
      </c>
      <c r="G47" s="21">
        <f t="shared" si="0"/>
        <v>200</v>
      </c>
    </row>
    <row r="48" spans="1:7" x14ac:dyDescent="0.25">
      <c r="A48" s="5" t="s">
        <v>47</v>
      </c>
      <c r="B48" s="22">
        <v>2</v>
      </c>
      <c r="C48" s="22">
        <v>1</v>
      </c>
      <c r="D48" s="10">
        <f t="shared" si="1"/>
        <v>50</v>
      </c>
      <c r="E48" s="22">
        <v>2</v>
      </c>
      <c r="F48" s="22">
        <v>0</v>
      </c>
      <c r="G48" s="21">
        <f t="shared" si="0"/>
        <v>0</v>
      </c>
    </row>
    <row r="49" spans="1:7" x14ac:dyDescent="0.25">
      <c r="A49" s="5" t="s">
        <v>48</v>
      </c>
      <c r="B49" s="22">
        <v>3</v>
      </c>
      <c r="C49" s="22">
        <v>2</v>
      </c>
      <c r="D49" s="10">
        <f t="shared" si="1"/>
        <v>66.666666666666671</v>
      </c>
      <c r="E49" s="22">
        <v>3</v>
      </c>
      <c r="F49" s="22">
        <v>0</v>
      </c>
      <c r="G49" s="21">
        <f t="shared" si="0"/>
        <v>0</v>
      </c>
    </row>
    <row r="50" spans="1:7" x14ac:dyDescent="0.25">
      <c r="A50" s="5" t="s">
        <v>49</v>
      </c>
      <c r="B50" s="22">
        <v>0</v>
      </c>
      <c r="C50" s="22">
        <v>0</v>
      </c>
      <c r="D50" s="10" t="e">
        <f t="shared" si="1"/>
        <v>#DIV/0!</v>
      </c>
      <c r="E50" s="22">
        <v>0</v>
      </c>
      <c r="F50" s="22">
        <v>0</v>
      </c>
      <c r="G50" s="21" t="e">
        <f t="shared" si="0"/>
        <v>#DIV/0!</v>
      </c>
    </row>
    <row r="51" spans="1:7" x14ac:dyDescent="0.25">
      <c r="A51" s="5" t="s">
        <v>50</v>
      </c>
      <c r="B51" s="22">
        <v>43</v>
      </c>
      <c r="C51" s="22">
        <v>51</v>
      </c>
      <c r="D51" s="10">
        <f t="shared" si="1"/>
        <v>118.6046511627907</v>
      </c>
      <c r="E51" s="22">
        <v>43</v>
      </c>
      <c r="F51" s="22">
        <v>46</v>
      </c>
      <c r="G51" s="21">
        <f t="shared" si="0"/>
        <v>106.97674418604652</v>
      </c>
    </row>
    <row r="52" spans="1:7" x14ac:dyDescent="0.25">
      <c r="A52" s="5" t="s">
        <v>84</v>
      </c>
      <c r="B52" s="22">
        <v>13</v>
      </c>
      <c r="C52" s="22">
        <v>14</v>
      </c>
      <c r="D52" s="10">
        <f t="shared" si="1"/>
        <v>107.69230769230769</v>
      </c>
      <c r="E52" s="22">
        <v>13</v>
      </c>
      <c r="F52" s="22">
        <v>0</v>
      </c>
      <c r="G52" s="21">
        <f t="shared" si="0"/>
        <v>0</v>
      </c>
    </row>
    <row r="53" spans="1:7" x14ac:dyDescent="0.25">
      <c r="A53" s="5" t="s">
        <v>52</v>
      </c>
      <c r="B53" s="22">
        <v>77</v>
      </c>
      <c r="C53" s="22">
        <v>126</v>
      </c>
      <c r="D53" s="10">
        <f t="shared" si="1"/>
        <v>163.63636363636363</v>
      </c>
      <c r="E53" s="22">
        <v>77</v>
      </c>
      <c r="F53" s="22">
        <v>17</v>
      </c>
      <c r="G53" s="21">
        <f t="shared" si="0"/>
        <v>22.077922077922079</v>
      </c>
    </row>
    <row r="54" spans="1:7" x14ac:dyDescent="0.25">
      <c r="A54" s="5" t="s">
        <v>53</v>
      </c>
      <c r="B54" s="22">
        <v>7</v>
      </c>
      <c r="C54" s="22">
        <v>7</v>
      </c>
      <c r="D54" s="10">
        <f t="shared" si="1"/>
        <v>100</v>
      </c>
      <c r="E54" s="22">
        <v>7</v>
      </c>
      <c r="F54" s="22">
        <v>7</v>
      </c>
      <c r="G54" s="21">
        <f t="shared" si="0"/>
        <v>100</v>
      </c>
    </row>
    <row r="55" spans="1:7" x14ac:dyDescent="0.25">
      <c r="A55" s="5" t="s">
        <v>54</v>
      </c>
      <c r="B55" s="22">
        <v>2</v>
      </c>
      <c r="C55" s="22">
        <v>1</v>
      </c>
      <c r="D55" s="10">
        <f t="shared" si="1"/>
        <v>50</v>
      </c>
      <c r="E55" s="22">
        <v>2</v>
      </c>
      <c r="F55" s="22">
        <v>0</v>
      </c>
      <c r="G55" s="21">
        <f t="shared" si="0"/>
        <v>0</v>
      </c>
    </row>
    <row r="56" spans="1:7" x14ac:dyDescent="0.25">
      <c r="A56" s="5" t="s">
        <v>55</v>
      </c>
      <c r="B56" s="22">
        <v>1</v>
      </c>
      <c r="C56" s="22">
        <v>1</v>
      </c>
      <c r="D56" s="10">
        <f t="shared" si="1"/>
        <v>100</v>
      </c>
      <c r="E56" s="22">
        <v>1</v>
      </c>
      <c r="F56" s="22">
        <v>1</v>
      </c>
      <c r="G56" s="21">
        <f t="shared" si="0"/>
        <v>100</v>
      </c>
    </row>
    <row r="57" spans="1:7" x14ac:dyDescent="0.25">
      <c r="A57" s="5" t="s">
        <v>56</v>
      </c>
      <c r="B57" s="22">
        <v>0</v>
      </c>
      <c r="C57" s="22">
        <v>0</v>
      </c>
      <c r="D57" s="10" t="e">
        <f t="shared" si="1"/>
        <v>#DIV/0!</v>
      </c>
      <c r="E57" s="22">
        <v>0</v>
      </c>
      <c r="F57" s="22">
        <v>0</v>
      </c>
      <c r="G57" s="21" t="e">
        <f t="shared" si="0"/>
        <v>#DIV/0!</v>
      </c>
    </row>
    <row r="58" spans="1:7" x14ac:dyDescent="0.25">
      <c r="A58" s="5" t="s">
        <v>57</v>
      </c>
      <c r="B58" s="22">
        <v>21</v>
      </c>
      <c r="C58" s="22">
        <v>20</v>
      </c>
      <c r="D58" s="10">
        <f t="shared" si="1"/>
        <v>95.238095238095241</v>
      </c>
      <c r="E58" s="22">
        <v>21</v>
      </c>
      <c r="F58" s="22">
        <v>19</v>
      </c>
      <c r="G58" s="21">
        <f t="shared" si="0"/>
        <v>90.476190476190482</v>
      </c>
    </row>
    <row r="59" spans="1:7" x14ac:dyDescent="0.25">
      <c r="A59" s="5" t="s">
        <v>58</v>
      </c>
      <c r="B59" s="22">
        <v>8</v>
      </c>
      <c r="C59" s="22">
        <v>8</v>
      </c>
      <c r="D59" s="10">
        <f t="shared" si="1"/>
        <v>100</v>
      </c>
      <c r="E59" s="22">
        <v>8</v>
      </c>
      <c r="F59" s="22">
        <v>0</v>
      </c>
      <c r="G59" s="21">
        <f t="shared" si="0"/>
        <v>0</v>
      </c>
    </row>
    <row r="60" spans="1:7" x14ac:dyDescent="0.25">
      <c r="A60" s="5" t="s">
        <v>59</v>
      </c>
      <c r="B60" s="22">
        <v>1</v>
      </c>
      <c r="C60" s="22">
        <v>1</v>
      </c>
      <c r="D60" s="10">
        <f t="shared" si="1"/>
        <v>100</v>
      </c>
      <c r="E60" s="22">
        <v>1</v>
      </c>
      <c r="F60" s="22">
        <v>0</v>
      </c>
      <c r="G60" s="21">
        <f t="shared" si="0"/>
        <v>0</v>
      </c>
    </row>
    <row r="61" spans="1:7" x14ac:dyDescent="0.25">
      <c r="A61" s="5" t="s">
        <v>60</v>
      </c>
      <c r="B61" s="22">
        <v>2</v>
      </c>
      <c r="C61" s="22">
        <v>2</v>
      </c>
      <c r="D61" s="10">
        <f t="shared" si="1"/>
        <v>100</v>
      </c>
      <c r="E61" s="22">
        <v>2</v>
      </c>
      <c r="F61" s="22">
        <v>0</v>
      </c>
      <c r="G61" s="21">
        <f t="shared" si="0"/>
        <v>0</v>
      </c>
    </row>
    <row r="62" spans="1:7" x14ac:dyDescent="0.25">
      <c r="A62" s="5" t="s">
        <v>73</v>
      </c>
      <c r="B62" s="22">
        <v>1</v>
      </c>
      <c r="C62" s="22">
        <v>1</v>
      </c>
      <c r="D62" s="10">
        <f t="shared" si="1"/>
        <v>100</v>
      </c>
      <c r="E62" s="22">
        <v>1</v>
      </c>
      <c r="F62" s="22">
        <v>0</v>
      </c>
      <c r="G62" s="21">
        <f t="shared" si="0"/>
        <v>0</v>
      </c>
    </row>
    <row r="63" spans="1:7" x14ac:dyDescent="0.25">
      <c r="A63" s="5" t="s">
        <v>61</v>
      </c>
      <c r="B63" s="22">
        <v>5</v>
      </c>
      <c r="C63" s="22">
        <v>2</v>
      </c>
      <c r="D63" s="10">
        <f t="shared" si="1"/>
        <v>40</v>
      </c>
      <c r="E63" s="22">
        <v>5</v>
      </c>
      <c r="F63" s="22">
        <v>0</v>
      </c>
      <c r="G63" s="21">
        <f t="shared" si="0"/>
        <v>0</v>
      </c>
    </row>
    <row r="64" spans="1:7" x14ac:dyDescent="0.25">
      <c r="A64" s="5" t="s">
        <v>62</v>
      </c>
      <c r="B64" s="22">
        <v>4</v>
      </c>
      <c r="C64" s="22">
        <v>0</v>
      </c>
      <c r="D64" s="10">
        <f t="shared" si="1"/>
        <v>0</v>
      </c>
      <c r="E64" s="22">
        <v>4</v>
      </c>
      <c r="F64" s="22">
        <v>4</v>
      </c>
      <c r="G64" s="21">
        <f t="shared" si="0"/>
        <v>100</v>
      </c>
    </row>
    <row r="65" spans="1:7" x14ac:dyDescent="0.25">
      <c r="A65" s="5" t="s">
        <v>63</v>
      </c>
      <c r="B65" s="22">
        <v>42</v>
      </c>
      <c r="C65" s="22">
        <v>33</v>
      </c>
      <c r="D65" s="10">
        <f t="shared" si="1"/>
        <v>78.571428571428569</v>
      </c>
      <c r="E65" s="22">
        <v>42</v>
      </c>
      <c r="F65" s="22">
        <v>0</v>
      </c>
      <c r="G65" s="21">
        <f t="shared" si="0"/>
        <v>0</v>
      </c>
    </row>
    <row r="66" spans="1:7" x14ac:dyDescent="0.25">
      <c r="A66" s="5" t="s">
        <v>64</v>
      </c>
      <c r="B66" s="22">
        <v>0</v>
      </c>
      <c r="C66" s="22">
        <v>0</v>
      </c>
      <c r="D66" s="10" t="e">
        <f t="shared" si="1"/>
        <v>#DIV/0!</v>
      </c>
      <c r="E66" s="22">
        <v>0</v>
      </c>
      <c r="F66" s="22">
        <v>0</v>
      </c>
      <c r="G66" s="21" t="e">
        <f t="shared" si="0"/>
        <v>#DIV/0!</v>
      </c>
    </row>
    <row r="67" spans="1:7" x14ac:dyDescent="0.25">
      <c r="A67" s="5" t="s">
        <v>65</v>
      </c>
      <c r="B67" s="22">
        <v>1</v>
      </c>
      <c r="C67" s="22">
        <v>1</v>
      </c>
      <c r="D67" s="10">
        <f t="shared" si="1"/>
        <v>100</v>
      </c>
      <c r="E67" s="22">
        <v>1</v>
      </c>
      <c r="F67" s="22">
        <v>0</v>
      </c>
      <c r="G67" s="21">
        <f t="shared" si="0"/>
        <v>0</v>
      </c>
    </row>
    <row r="68" spans="1:7" x14ac:dyDescent="0.25">
      <c r="A68" s="5" t="s">
        <v>66</v>
      </c>
      <c r="B68" s="22">
        <v>69</v>
      </c>
      <c r="C68" s="22">
        <v>61</v>
      </c>
      <c r="D68" s="10">
        <f t="shared" si="1"/>
        <v>88.405797101449281</v>
      </c>
      <c r="E68" s="22">
        <v>69</v>
      </c>
      <c r="F68" s="22">
        <v>0</v>
      </c>
      <c r="G68" s="21">
        <f t="shared" si="0"/>
        <v>0</v>
      </c>
    </row>
    <row r="69" spans="1:7" x14ac:dyDescent="0.25">
      <c r="A69" s="5" t="s">
        <v>67</v>
      </c>
      <c r="B69" s="22">
        <v>0</v>
      </c>
      <c r="C69" s="22">
        <v>0</v>
      </c>
      <c r="D69" s="10" t="e">
        <f t="shared" si="1"/>
        <v>#DIV/0!</v>
      </c>
      <c r="E69" s="22">
        <v>0</v>
      </c>
      <c r="F69" s="22">
        <v>0</v>
      </c>
      <c r="G69" s="21" t="e">
        <f t="shared" ref="G69:G74" si="2">F69*100/E69</f>
        <v>#DIV/0!</v>
      </c>
    </row>
    <row r="70" spans="1:7" x14ac:dyDescent="0.25">
      <c r="A70" s="5" t="s">
        <v>68</v>
      </c>
      <c r="B70" s="22">
        <v>0</v>
      </c>
      <c r="C70" s="22">
        <v>1</v>
      </c>
      <c r="D70" s="10" t="e">
        <f t="shared" si="1"/>
        <v>#DIV/0!</v>
      </c>
      <c r="E70" s="22">
        <v>0</v>
      </c>
      <c r="F70" s="22">
        <v>0</v>
      </c>
      <c r="G70" s="21" t="e">
        <f t="shared" si="2"/>
        <v>#DIV/0!</v>
      </c>
    </row>
    <row r="71" spans="1:7" x14ac:dyDescent="0.25">
      <c r="A71" s="5" t="s">
        <v>69</v>
      </c>
      <c r="B71" s="22">
        <v>16</v>
      </c>
      <c r="C71" s="22">
        <v>16</v>
      </c>
      <c r="D71" s="10">
        <f t="shared" ref="D71:D74" si="3">C71*100/B71</f>
        <v>100</v>
      </c>
      <c r="E71" s="22">
        <v>16</v>
      </c>
      <c r="F71" s="22">
        <v>0</v>
      </c>
      <c r="G71" s="21">
        <f t="shared" si="2"/>
        <v>0</v>
      </c>
    </row>
    <row r="72" spans="1:7" x14ac:dyDescent="0.25">
      <c r="A72" s="5" t="s">
        <v>70</v>
      </c>
      <c r="B72" s="22">
        <v>8</v>
      </c>
      <c r="C72" s="22">
        <v>4</v>
      </c>
      <c r="D72" s="10">
        <f t="shared" si="3"/>
        <v>50</v>
      </c>
      <c r="E72" s="22">
        <v>8</v>
      </c>
      <c r="F72" s="22">
        <v>0</v>
      </c>
      <c r="G72" s="21">
        <f t="shared" si="2"/>
        <v>0</v>
      </c>
    </row>
    <row r="73" spans="1:7" x14ac:dyDescent="0.25">
      <c r="A73" s="5" t="s">
        <v>71</v>
      </c>
      <c r="B73" s="22">
        <v>2</v>
      </c>
      <c r="C73" s="22">
        <v>1</v>
      </c>
      <c r="D73" s="11">
        <f t="shared" si="3"/>
        <v>50</v>
      </c>
      <c r="E73" s="22">
        <v>2</v>
      </c>
      <c r="F73" s="22">
        <v>0</v>
      </c>
      <c r="G73" s="21">
        <f t="shared" si="2"/>
        <v>0</v>
      </c>
    </row>
    <row r="74" spans="1:7" x14ac:dyDescent="0.25">
      <c r="A74" s="4" t="s">
        <v>72</v>
      </c>
      <c r="B74" s="18">
        <v>647</v>
      </c>
      <c r="C74" s="18">
        <f>SUM(C4:C73)</f>
        <v>669</v>
      </c>
      <c r="D74" s="9">
        <f t="shared" si="3"/>
        <v>103.40030911901081</v>
      </c>
      <c r="E74" s="18">
        <f>SUM(E4:E73)</f>
        <v>646</v>
      </c>
      <c r="F74" s="18">
        <f>SUM(F4:F73)</f>
        <v>283</v>
      </c>
      <c r="G74" s="9">
        <f t="shared" si="2"/>
        <v>43.808049535603715</v>
      </c>
    </row>
    <row r="75" spans="1:7" x14ac:dyDescent="0.25">
      <c r="A75" s="23"/>
    </row>
    <row r="76" spans="1:7" x14ac:dyDescent="0.25">
      <c r="A76" t="s">
        <v>85</v>
      </c>
    </row>
  </sheetData>
  <mergeCells count="1">
    <mergeCell ref="A2:G2"/>
  </mergeCells>
  <conditionalFormatting sqref="D4:D74">
    <cfRule type="cellIs" dxfId="17" priority="3" operator="lessThan">
      <formula>90</formula>
    </cfRule>
    <cfRule type="cellIs" dxfId="16" priority="4" operator="greaterThan">
      <formula>89.99</formula>
    </cfRule>
  </conditionalFormatting>
  <conditionalFormatting sqref="G4:G74">
    <cfRule type="cellIs" dxfId="15" priority="1" operator="lessThan">
      <formula>90</formula>
    </cfRule>
    <cfRule type="cellIs" dxfId="14" priority="2" operator="greaterThan">
      <formula>89.99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BA11E-EA97-4F3C-824D-264E13DBA80B}">
  <dimension ref="A2:G76"/>
  <sheetViews>
    <sheetView workbookViewId="0">
      <selection activeCell="F78" sqref="F78"/>
    </sheetView>
  </sheetViews>
  <sheetFormatPr defaultRowHeight="15" x14ac:dyDescent="0.25"/>
  <cols>
    <col min="1" max="1" width="30" customWidth="1"/>
    <col min="2" max="3" width="19.140625" style="17" customWidth="1"/>
    <col min="4" max="7" width="19.140625" customWidth="1"/>
  </cols>
  <sheetData>
    <row r="2" spans="1:7" x14ac:dyDescent="0.25">
      <c r="A2" s="40" t="s">
        <v>119</v>
      </c>
      <c r="B2" s="41"/>
      <c r="C2" s="41"/>
      <c r="D2" s="41"/>
      <c r="E2" s="41"/>
      <c r="F2" s="41"/>
      <c r="G2" s="41"/>
    </row>
    <row r="3" spans="1:7" ht="71.25" customHeight="1" x14ac:dyDescent="0.25">
      <c r="A3" s="13" t="s">
        <v>0</v>
      </c>
      <c r="B3" s="14" t="s">
        <v>83</v>
      </c>
      <c r="C3" s="14" t="s">
        <v>80</v>
      </c>
      <c r="D3" s="14" t="s">
        <v>81</v>
      </c>
      <c r="E3" s="14" t="s">
        <v>112</v>
      </c>
      <c r="F3" s="14" t="s">
        <v>99</v>
      </c>
      <c r="G3" s="15" t="s">
        <v>98</v>
      </c>
    </row>
    <row r="4" spans="1:7" x14ac:dyDescent="0.25">
      <c r="A4" s="19" t="s">
        <v>74</v>
      </c>
      <c r="B4" s="20">
        <v>1</v>
      </c>
      <c r="C4" s="17">
        <v>1</v>
      </c>
      <c r="D4" s="33">
        <f>C4*100/B4</f>
        <v>100</v>
      </c>
      <c r="E4" s="35">
        <v>2</v>
      </c>
      <c r="F4" s="20">
        <v>1</v>
      </c>
      <c r="G4" s="21">
        <f>F4*100/E4</f>
        <v>50</v>
      </c>
    </row>
    <row r="5" spans="1:7" x14ac:dyDescent="0.25">
      <c r="A5" s="5" t="s">
        <v>5</v>
      </c>
      <c r="B5" s="22">
        <v>4</v>
      </c>
      <c r="C5" s="17">
        <v>4</v>
      </c>
      <c r="D5" s="11">
        <f>C5*100/B5</f>
        <v>100</v>
      </c>
      <c r="E5" s="22">
        <v>7</v>
      </c>
      <c r="F5" s="22">
        <v>0</v>
      </c>
      <c r="G5" s="21">
        <f t="shared" ref="G5:G68" si="0">F5*100/E5</f>
        <v>0</v>
      </c>
    </row>
    <row r="6" spans="1:7" x14ac:dyDescent="0.25">
      <c r="A6" s="5" t="s">
        <v>6</v>
      </c>
      <c r="B6" s="22">
        <v>10</v>
      </c>
      <c r="C6" s="17">
        <v>9</v>
      </c>
      <c r="D6" s="11">
        <f t="shared" ref="D6:D70" si="1">C6*100/B6</f>
        <v>90</v>
      </c>
      <c r="E6" s="22">
        <v>10</v>
      </c>
      <c r="F6" s="22">
        <v>3</v>
      </c>
      <c r="G6" s="21">
        <f t="shared" si="0"/>
        <v>30</v>
      </c>
    </row>
    <row r="7" spans="1:7" x14ac:dyDescent="0.25">
      <c r="A7" s="5" t="s">
        <v>7</v>
      </c>
      <c r="B7" s="22">
        <v>40</v>
      </c>
      <c r="C7" s="17">
        <v>39</v>
      </c>
      <c r="D7" s="11">
        <f t="shared" si="1"/>
        <v>97.5</v>
      </c>
      <c r="E7" s="22">
        <v>14</v>
      </c>
      <c r="F7" s="22">
        <v>35</v>
      </c>
      <c r="G7" s="21">
        <f t="shared" si="0"/>
        <v>250</v>
      </c>
    </row>
    <row r="8" spans="1:7" x14ac:dyDescent="0.25">
      <c r="A8" s="5" t="s">
        <v>8</v>
      </c>
      <c r="B8" s="22">
        <v>0</v>
      </c>
      <c r="C8" s="17">
        <v>0</v>
      </c>
      <c r="D8" s="11" t="e">
        <f t="shared" si="1"/>
        <v>#DIV/0!</v>
      </c>
      <c r="E8" s="22">
        <v>0</v>
      </c>
      <c r="F8" s="22">
        <v>0</v>
      </c>
      <c r="G8" s="21" t="e">
        <f t="shared" si="0"/>
        <v>#DIV/0!</v>
      </c>
    </row>
    <row r="9" spans="1:7" x14ac:dyDescent="0.25">
      <c r="A9" s="5" t="s">
        <v>9</v>
      </c>
      <c r="B9" s="22">
        <v>2</v>
      </c>
      <c r="C9" s="17">
        <v>2</v>
      </c>
      <c r="D9" s="11">
        <f t="shared" si="1"/>
        <v>100</v>
      </c>
      <c r="E9" s="22">
        <v>1</v>
      </c>
      <c r="F9" s="22">
        <v>0</v>
      </c>
      <c r="G9" s="21">
        <f t="shared" si="0"/>
        <v>0</v>
      </c>
    </row>
    <row r="10" spans="1:7" x14ac:dyDescent="0.25">
      <c r="A10" s="5" t="s">
        <v>10</v>
      </c>
      <c r="B10" s="22">
        <v>2</v>
      </c>
      <c r="C10" s="17">
        <v>2</v>
      </c>
      <c r="D10" s="11">
        <f t="shared" si="1"/>
        <v>100</v>
      </c>
      <c r="E10" s="22">
        <v>0</v>
      </c>
      <c r="F10" s="22">
        <v>0</v>
      </c>
      <c r="G10" s="21" t="e">
        <f t="shared" si="0"/>
        <v>#DIV/0!</v>
      </c>
    </row>
    <row r="11" spans="1:7" x14ac:dyDescent="0.25">
      <c r="A11" s="5" t="s">
        <v>103</v>
      </c>
      <c r="B11" s="22">
        <v>0</v>
      </c>
      <c r="C11" s="17">
        <v>0</v>
      </c>
      <c r="D11" s="11" t="e">
        <f t="shared" si="1"/>
        <v>#DIV/0!</v>
      </c>
      <c r="E11" s="22">
        <v>1</v>
      </c>
      <c r="F11" s="22">
        <v>0</v>
      </c>
      <c r="G11" s="21">
        <f t="shared" si="0"/>
        <v>0</v>
      </c>
    </row>
    <row r="12" spans="1:7" x14ac:dyDescent="0.25">
      <c r="A12" s="5" t="s">
        <v>11</v>
      </c>
      <c r="B12" s="22">
        <v>18</v>
      </c>
      <c r="C12" s="17">
        <v>18</v>
      </c>
      <c r="D12" s="11">
        <f t="shared" si="1"/>
        <v>100</v>
      </c>
      <c r="E12" s="22">
        <v>17</v>
      </c>
      <c r="F12" s="22">
        <v>17</v>
      </c>
      <c r="G12" s="21">
        <f t="shared" si="0"/>
        <v>100</v>
      </c>
    </row>
    <row r="13" spans="1:7" x14ac:dyDescent="0.25">
      <c r="A13" s="5" t="s">
        <v>12</v>
      </c>
      <c r="B13" s="22">
        <v>8</v>
      </c>
      <c r="C13" s="17">
        <v>4</v>
      </c>
      <c r="D13" s="11">
        <f t="shared" si="1"/>
        <v>50</v>
      </c>
      <c r="E13" s="22">
        <v>6</v>
      </c>
      <c r="F13" s="22">
        <v>1</v>
      </c>
      <c r="G13" s="21">
        <f t="shared" si="0"/>
        <v>16.666666666666668</v>
      </c>
    </row>
    <row r="14" spans="1:7" x14ac:dyDescent="0.25">
      <c r="A14" s="5" t="s">
        <v>13</v>
      </c>
      <c r="B14" s="22">
        <v>0</v>
      </c>
      <c r="C14" s="17">
        <v>0</v>
      </c>
      <c r="D14" s="11" t="e">
        <f t="shared" si="1"/>
        <v>#DIV/0!</v>
      </c>
      <c r="E14" s="22">
        <v>0</v>
      </c>
      <c r="F14" s="22">
        <v>0</v>
      </c>
      <c r="G14" s="21" t="e">
        <f t="shared" si="0"/>
        <v>#DIV/0!</v>
      </c>
    </row>
    <row r="15" spans="1:7" x14ac:dyDescent="0.25">
      <c r="A15" s="5" t="s">
        <v>14</v>
      </c>
      <c r="B15" s="22">
        <v>0</v>
      </c>
      <c r="C15" s="17">
        <v>0</v>
      </c>
      <c r="D15" s="11" t="e">
        <f t="shared" si="1"/>
        <v>#DIV/0!</v>
      </c>
      <c r="E15" s="22">
        <v>0</v>
      </c>
      <c r="F15" s="22">
        <v>0</v>
      </c>
      <c r="G15" s="21" t="e">
        <f t="shared" si="0"/>
        <v>#DIV/0!</v>
      </c>
    </row>
    <row r="16" spans="1:7" x14ac:dyDescent="0.25">
      <c r="A16" s="5" t="s">
        <v>15</v>
      </c>
      <c r="B16" s="22">
        <v>1</v>
      </c>
      <c r="C16" s="17">
        <v>0</v>
      </c>
      <c r="D16" s="11">
        <f t="shared" si="1"/>
        <v>0</v>
      </c>
      <c r="E16" s="22">
        <v>0</v>
      </c>
      <c r="F16" s="22">
        <v>1</v>
      </c>
      <c r="G16" s="21" t="e">
        <f t="shared" si="0"/>
        <v>#DIV/0!</v>
      </c>
    </row>
    <row r="17" spans="1:7" x14ac:dyDescent="0.25">
      <c r="A17" s="5" t="s">
        <v>16</v>
      </c>
      <c r="B17" s="22">
        <v>2</v>
      </c>
      <c r="C17" s="17">
        <v>2</v>
      </c>
      <c r="D17" s="11">
        <f t="shared" si="1"/>
        <v>100</v>
      </c>
      <c r="E17" s="22">
        <v>0</v>
      </c>
      <c r="F17" s="22">
        <v>2</v>
      </c>
      <c r="G17" s="21" t="e">
        <f t="shared" si="0"/>
        <v>#DIV/0!</v>
      </c>
    </row>
    <row r="18" spans="1:7" x14ac:dyDescent="0.25">
      <c r="A18" s="5" t="s">
        <v>17</v>
      </c>
      <c r="B18" s="22">
        <v>1</v>
      </c>
      <c r="C18" s="17">
        <v>1</v>
      </c>
      <c r="D18" s="11">
        <f t="shared" si="1"/>
        <v>100</v>
      </c>
      <c r="E18" s="22">
        <v>1</v>
      </c>
      <c r="F18" s="22">
        <v>0</v>
      </c>
      <c r="G18" s="21">
        <f t="shared" si="0"/>
        <v>0</v>
      </c>
    </row>
    <row r="19" spans="1:7" x14ac:dyDescent="0.25">
      <c r="A19" s="5" t="s">
        <v>18</v>
      </c>
      <c r="B19" s="22">
        <v>1</v>
      </c>
      <c r="C19" s="17">
        <v>0</v>
      </c>
      <c r="D19" s="11">
        <f t="shared" si="1"/>
        <v>0</v>
      </c>
      <c r="E19" s="22">
        <v>1</v>
      </c>
      <c r="F19" s="22">
        <v>0</v>
      </c>
      <c r="G19" s="21">
        <f t="shared" si="0"/>
        <v>0</v>
      </c>
    </row>
    <row r="20" spans="1:7" x14ac:dyDescent="0.25">
      <c r="A20" s="5" t="s">
        <v>19</v>
      </c>
      <c r="B20" s="22">
        <v>30</v>
      </c>
      <c r="C20" s="17">
        <v>24</v>
      </c>
      <c r="D20" s="11">
        <f t="shared" si="1"/>
        <v>80</v>
      </c>
      <c r="E20" s="22">
        <v>28</v>
      </c>
      <c r="F20" s="22">
        <v>0</v>
      </c>
      <c r="G20" s="21">
        <f t="shared" si="0"/>
        <v>0</v>
      </c>
    </row>
    <row r="21" spans="1:7" x14ac:dyDescent="0.25">
      <c r="A21" s="5" t="s">
        <v>20</v>
      </c>
      <c r="B21" s="22">
        <v>10</v>
      </c>
      <c r="C21" s="17">
        <v>8</v>
      </c>
      <c r="D21" s="11">
        <f t="shared" si="1"/>
        <v>80</v>
      </c>
      <c r="E21" s="22">
        <v>8</v>
      </c>
      <c r="F21" s="22">
        <v>0</v>
      </c>
      <c r="G21" s="21">
        <f t="shared" si="0"/>
        <v>0</v>
      </c>
    </row>
    <row r="22" spans="1:7" x14ac:dyDescent="0.25">
      <c r="A22" s="5" t="s">
        <v>21</v>
      </c>
      <c r="B22" s="22">
        <v>0</v>
      </c>
      <c r="C22" s="17">
        <v>0</v>
      </c>
      <c r="D22" s="11" t="e">
        <f t="shared" si="1"/>
        <v>#DIV/0!</v>
      </c>
      <c r="E22" s="22">
        <v>0</v>
      </c>
      <c r="F22" s="22">
        <v>0</v>
      </c>
      <c r="G22" s="21" t="e">
        <f t="shared" si="0"/>
        <v>#DIV/0!</v>
      </c>
    </row>
    <row r="23" spans="1:7" x14ac:dyDescent="0.25">
      <c r="A23" s="5" t="s">
        <v>22</v>
      </c>
      <c r="B23" s="22">
        <v>1</v>
      </c>
      <c r="C23" s="17">
        <v>1</v>
      </c>
      <c r="D23" s="11">
        <f t="shared" si="1"/>
        <v>100</v>
      </c>
      <c r="E23" s="22">
        <v>0</v>
      </c>
      <c r="F23" s="22">
        <v>0</v>
      </c>
      <c r="G23" s="21" t="e">
        <f t="shared" si="0"/>
        <v>#DIV/0!</v>
      </c>
    </row>
    <row r="24" spans="1:7" x14ac:dyDescent="0.25">
      <c r="A24" s="5" t="s">
        <v>23</v>
      </c>
      <c r="B24" s="22">
        <v>1</v>
      </c>
      <c r="C24" s="17">
        <v>1</v>
      </c>
      <c r="D24" s="11">
        <f t="shared" si="1"/>
        <v>100</v>
      </c>
      <c r="E24" s="22">
        <v>0</v>
      </c>
      <c r="F24" s="22">
        <v>0</v>
      </c>
      <c r="G24" s="21" t="e">
        <f t="shared" si="0"/>
        <v>#DIV/0!</v>
      </c>
    </row>
    <row r="25" spans="1:7" x14ac:dyDescent="0.25">
      <c r="A25" s="5" t="s">
        <v>24</v>
      </c>
      <c r="B25" s="22">
        <v>14</v>
      </c>
      <c r="C25" s="17">
        <v>16</v>
      </c>
      <c r="D25" s="11">
        <f t="shared" si="1"/>
        <v>114.28571428571429</v>
      </c>
      <c r="E25" s="22">
        <v>6</v>
      </c>
      <c r="F25" s="22">
        <v>3</v>
      </c>
      <c r="G25" s="21">
        <f t="shared" si="0"/>
        <v>50</v>
      </c>
    </row>
    <row r="26" spans="1:7" x14ac:dyDescent="0.25">
      <c r="A26" s="5" t="s">
        <v>25</v>
      </c>
      <c r="B26" s="22">
        <v>6</v>
      </c>
      <c r="C26" s="17">
        <v>6</v>
      </c>
      <c r="D26" s="11">
        <f t="shared" si="1"/>
        <v>100</v>
      </c>
      <c r="E26" s="22">
        <v>6</v>
      </c>
      <c r="F26" s="22">
        <v>6</v>
      </c>
      <c r="G26" s="21">
        <f t="shared" si="0"/>
        <v>100</v>
      </c>
    </row>
    <row r="27" spans="1:7" x14ac:dyDescent="0.25">
      <c r="A27" s="5" t="s">
        <v>26</v>
      </c>
      <c r="B27" s="22">
        <v>0</v>
      </c>
      <c r="C27" s="17">
        <v>0</v>
      </c>
      <c r="D27" s="11" t="e">
        <f t="shared" si="1"/>
        <v>#DIV/0!</v>
      </c>
      <c r="E27" s="22">
        <v>0</v>
      </c>
      <c r="F27" s="22">
        <v>0</v>
      </c>
      <c r="G27" s="21" t="e">
        <f t="shared" si="0"/>
        <v>#DIV/0!</v>
      </c>
    </row>
    <row r="28" spans="1:7" x14ac:dyDescent="0.25">
      <c r="A28" s="5" t="s">
        <v>27</v>
      </c>
      <c r="B28" s="22">
        <v>6</v>
      </c>
      <c r="C28" s="17">
        <v>6</v>
      </c>
      <c r="D28" s="11">
        <f t="shared" si="1"/>
        <v>100</v>
      </c>
      <c r="E28" s="22">
        <v>6</v>
      </c>
      <c r="F28" s="22">
        <v>0</v>
      </c>
      <c r="G28" s="21">
        <f t="shared" si="0"/>
        <v>0</v>
      </c>
    </row>
    <row r="29" spans="1:7" x14ac:dyDescent="0.25">
      <c r="A29" s="5" t="s">
        <v>28</v>
      </c>
      <c r="B29" s="22">
        <v>3</v>
      </c>
      <c r="C29" s="17">
        <v>2</v>
      </c>
      <c r="D29" s="11">
        <f t="shared" si="1"/>
        <v>66.666666666666671</v>
      </c>
      <c r="E29" s="22">
        <v>3</v>
      </c>
      <c r="F29" s="22">
        <v>0</v>
      </c>
      <c r="G29" s="21">
        <f t="shared" si="0"/>
        <v>0</v>
      </c>
    </row>
    <row r="30" spans="1:7" x14ac:dyDescent="0.25">
      <c r="A30" s="5" t="s">
        <v>29</v>
      </c>
      <c r="B30" s="22">
        <v>0</v>
      </c>
      <c r="C30" s="17">
        <v>1</v>
      </c>
      <c r="D30" s="11" t="e">
        <f t="shared" si="1"/>
        <v>#DIV/0!</v>
      </c>
      <c r="E30" s="22">
        <v>1</v>
      </c>
      <c r="F30" s="22">
        <v>0</v>
      </c>
      <c r="G30" s="21">
        <f t="shared" si="0"/>
        <v>0</v>
      </c>
    </row>
    <row r="31" spans="1:7" x14ac:dyDescent="0.25">
      <c r="A31" s="5" t="s">
        <v>30</v>
      </c>
      <c r="B31" s="22">
        <v>0</v>
      </c>
      <c r="C31" s="17">
        <v>0</v>
      </c>
      <c r="D31" s="11" t="e">
        <f t="shared" si="1"/>
        <v>#DIV/0!</v>
      </c>
      <c r="E31" s="22">
        <v>0</v>
      </c>
      <c r="F31" s="22">
        <v>0</v>
      </c>
      <c r="G31" s="21" t="e">
        <f t="shared" si="0"/>
        <v>#DIV/0!</v>
      </c>
    </row>
    <row r="32" spans="1:7" x14ac:dyDescent="0.25">
      <c r="A32" s="5" t="s">
        <v>31</v>
      </c>
      <c r="B32" s="22">
        <v>4</v>
      </c>
      <c r="C32" s="17">
        <v>4</v>
      </c>
      <c r="D32" s="11">
        <f t="shared" si="1"/>
        <v>100</v>
      </c>
      <c r="E32" s="22">
        <v>6</v>
      </c>
      <c r="F32" s="22">
        <v>5</v>
      </c>
      <c r="G32" s="21">
        <f t="shared" si="0"/>
        <v>83.333333333333329</v>
      </c>
    </row>
    <row r="33" spans="1:7" x14ac:dyDescent="0.25">
      <c r="A33" s="5" t="s">
        <v>32</v>
      </c>
      <c r="B33" s="22"/>
      <c r="C33" s="17">
        <v>0</v>
      </c>
      <c r="D33" s="11" t="e">
        <f t="shared" si="1"/>
        <v>#DIV/0!</v>
      </c>
      <c r="E33" s="22">
        <v>0</v>
      </c>
      <c r="F33" s="22">
        <v>0</v>
      </c>
      <c r="G33" s="21" t="e">
        <f t="shared" si="0"/>
        <v>#DIV/0!</v>
      </c>
    </row>
    <row r="34" spans="1:7" x14ac:dyDescent="0.25">
      <c r="A34" s="5" t="s">
        <v>33</v>
      </c>
      <c r="B34" s="22">
        <v>8</v>
      </c>
      <c r="C34" s="17">
        <v>10</v>
      </c>
      <c r="D34" s="11">
        <f t="shared" si="1"/>
        <v>125</v>
      </c>
      <c r="E34" s="22">
        <v>9</v>
      </c>
      <c r="F34" s="22">
        <v>6</v>
      </c>
      <c r="G34" s="21">
        <f t="shared" si="0"/>
        <v>66.666666666666671</v>
      </c>
    </row>
    <row r="35" spans="1:7" x14ac:dyDescent="0.25">
      <c r="A35" s="5" t="s">
        <v>34</v>
      </c>
      <c r="B35" s="22">
        <v>0</v>
      </c>
      <c r="C35" s="17">
        <v>0</v>
      </c>
      <c r="D35" s="11" t="e">
        <f t="shared" si="1"/>
        <v>#DIV/0!</v>
      </c>
      <c r="E35" s="22">
        <v>0</v>
      </c>
      <c r="F35" s="22">
        <v>0</v>
      </c>
      <c r="G35" s="21" t="e">
        <f t="shared" si="0"/>
        <v>#DIV/0!</v>
      </c>
    </row>
    <row r="36" spans="1:7" x14ac:dyDescent="0.25">
      <c r="A36" s="5" t="s">
        <v>35</v>
      </c>
      <c r="B36" s="22">
        <v>4</v>
      </c>
      <c r="C36" s="17">
        <v>4</v>
      </c>
      <c r="D36" s="11">
        <f t="shared" si="1"/>
        <v>100</v>
      </c>
      <c r="E36" s="22">
        <v>4</v>
      </c>
      <c r="F36" s="22">
        <v>4</v>
      </c>
      <c r="G36" s="21">
        <f t="shared" si="0"/>
        <v>100</v>
      </c>
    </row>
    <row r="37" spans="1:7" x14ac:dyDescent="0.25">
      <c r="A37" s="5" t="s">
        <v>36</v>
      </c>
      <c r="B37" s="22">
        <v>14</v>
      </c>
      <c r="C37" s="17">
        <v>14</v>
      </c>
      <c r="D37" s="11">
        <f t="shared" si="1"/>
        <v>100</v>
      </c>
      <c r="E37" s="22">
        <v>14</v>
      </c>
      <c r="F37" s="22">
        <v>11</v>
      </c>
      <c r="G37" s="21">
        <f t="shared" si="0"/>
        <v>78.571428571428569</v>
      </c>
    </row>
    <row r="38" spans="1:7" x14ac:dyDescent="0.25">
      <c r="A38" s="5" t="s">
        <v>37</v>
      </c>
      <c r="B38" s="22">
        <v>1</v>
      </c>
      <c r="C38" s="17">
        <v>1</v>
      </c>
      <c r="D38" s="11">
        <f t="shared" si="1"/>
        <v>100</v>
      </c>
      <c r="E38" s="22">
        <v>0</v>
      </c>
      <c r="F38" s="22">
        <v>0</v>
      </c>
      <c r="G38" s="21" t="e">
        <f t="shared" si="0"/>
        <v>#DIV/0!</v>
      </c>
    </row>
    <row r="39" spans="1:7" x14ac:dyDescent="0.25">
      <c r="A39" s="5" t="s">
        <v>38</v>
      </c>
      <c r="B39" s="22">
        <v>5</v>
      </c>
      <c r="C39" s="17">
        <v>5</v>
      </c>
      <c r="D39" s="11">
        <f t="shared" si="1"/>
        <v>100</v>
      </c>
      <c r="E39" s="22">
        <v>4</v>
      </c>
      <c r="F39" s="22">
        <v>0</v>
      </c>
      <c r="G39" s="21">
        <f t="shared" si="0"/>
        <v>0</v>
      </c>
    </row>
    <row r="40" spans="1:7" x14ac:dyDescent="0.25">
      <c r="A40" s="5" t="s">
        <v>39</v>
      </c>
      <c r="B40" s="22">
        <v>10</v>
      </c>
      <c r="C40" s="17">
        <v>10</v>
      </c>
      <c r="D40" s="11">
        <f t="shared" si="1"/>
        <v>100</v>
      </c>
      <c r="E40" s="22">
        <v>4</v>
      </c>
      <c r="F40" s="22">
        <v>0</v>
      </c>
      <c r="G40" s="21">
        <f t="shared" si="0"/>
        <v>0</v>
      </c>
    </row>
    <row r="41" spans="1:7" x14ac:dyDescent="0.25">
      <c r="A41" s="5" t="s">
        <v>40</v>
      </c>
      <c r="B41" s="22">
        <v>2</v>
      </c>
      <c r="C41" s="17">
        <v>2</v>
      </c>
      <c r="D41" s="11">
        <f t="shared" si="1"/>
        <v>100</v>
      </c>
      <c r="E41" s="22">
        <v>2</v>
      </c>
      <c r="F41" s="22">
        <v>2</v>
      </c>
      <c r="G41" s="21">
        <f t="shared" si="0"/>
        <v>100</v>
      </c>
    </row>
    <row r="42" spans="1:7" x14ac:dyDescent="0.25">
      <c r="A42" s="5" t="s">
        <v>41</v>
      </c>
      <c r="B42" s="22">
        <v>5</v>
      </c>
      <c r="C42" s="17">
        <v>5</v>
      </c>
      <c r="D42" s="11">
        <f t="shared" si="1"/>
        <v>100</v>
      </c>
      <c r="E42" s="22">
        <v>4</v>
      </c>
      <c r="F42" s="22">
        <v>1</v>
      </c>
      <c r="G42" s="21">
        <f t="shared" si="0"/>
        <v>25</v>
      </c>
    </row>
    <row r="43" spans="1:7" x14ac:dyDescent="0.25">
      <c r="A43" s="5" t="s">
        <v>42</v>
      </c>
      <c r="B43" s="22">
        <v>6</v>
      </c>
      <c r="C43" s="17">
        <v>6</v>
      </c>
      <c r="D43" s="11">
        <f t="shared" si="1"/>
        <v>100</v>
      </c>
      <c r="E43" s="22">
        <v>0</v>
      </c>
      <c r="F43" s="22">
        <v>5</v>
      </c>
      <c r="G43" s="21" t="e">
        <f t="shared" si="0"/>
        <v>#DIV/0!</v>
      </c>
    </row>
    <row r="44" spans="1:7" x14ac:dyDescent="0.25">
      <c r="A44" s="5" t="s">
        <v>43</v>
      </c>
      <c r="B44" s="22">
        <v>1</v>
      </c>
      <c r="C44" s="17">
        <v>1</v>
      </c>
      <c r="D44" s="11">
        <f t="shared" si="1"/>
        <v>100</v>
      </c>
      <c r="E44" s="22">
        <v>1</v>
      </c>
      <c r="F44" s="22">
        <v>0</v>
      </c>
      <c r="G44" s="21">
        <f t="shared" si="0"/>
        <v>0</v>
      </c>
    </row>
    <row r="45" spans="1:7" x14ac:dyDescent="0.25">
      <c r="A45" s="5" t="s">
        <v>44</v>
      </c>
      <c r="B45" s="22">
        <v>6</v>
      </c>
      <c r="C45" s="17">
        <v>6</v>
      </c>
      <c r="D45" s="11">
        <f t="shared" si="1"/>
        <v>100</v>
      </c>
      <c r="E45" s="22">
        <v>9</v>
      </c>
      <c r="F45" s="22">
        <v>0</v>
      </c>
      <c r="G45" s="21">
        <f t="shared" si="0"/>
        <v>0</v>
      </c>
    </row>
    <row r="46" spans="1:7" x14ac:dyDescent="0.25">
      <c r="A46" s="5" t="s">
        <v>45</v>
      </c>
      <c r="B46" s="22">
        <v>47</v>
      </c>
      <c r="C46" s="17">
        <v>49</v>
      </c>
      <c r="D46" s="11">
        <f t="shared" si="1"/>
        <v>104.25531914893617</v>
      </c>
      <c r="E46" s="22">
        <v>27</v>
      </c>
      <c r="F46" s="22">
        <v>45</v>
      </c>
      <c r="G46" s="21">
        <f t="shared" si="0"/>
        <v>166.66666666666666</v>
      </c>
    </row>
    <row r="47" spans="1:7" x14ac:dyDescent="0.25">
      <c r="A47" s="5" t="s">
        <v>46</v>
      </c>
      <c r="B47" s="22">
        <v>5</v>
      </c>
      <c r="C47" s="17">
        <v>5</v>
      </c>
      <c r="D47" s="11">
        <f t="shared" si="1"/>
        <v>100</v>
      </c>
      <c r="E47" s="22">
        <v>3</v>
      </c>
      <c r="F47" s="22">
        <v>5</v>
      </c>
      <c r="G47" s="21">
        <f t="shared" si="0"/>
        <v>166.66666666666666</v>
      </c>
    </row>
    <row r="48" spans="1:7" x14ac:dyDescent="0.25">
      <c r="A48" s="5" t="s">
        <v>47</v>
      </c>
      <c r="B48" s="22">
        <v>0</v>
      </c>
      <c r="C48" s="17">
        <v>0</v>
      </c>
      <c r="D48" s="11" t="e">
        <f t="shared" si="1"/>
        <v>#DIV/0!</v>
      </c>
      <c r="E48" s="22">
        <v>2</v>
      </c>
      <c r="F48" s="22">
        <v>0</v>
      </c>
      <c r="G48" s="21">
        <f t="shared" si="0"/>
        <v>0</v>
      </c>
    </row>
    <row r="49" spans="1:7" x14ac:dyDescent="0.25">
      <c r="A49" s="5" t="s">
        <v>48</v>
      </c>
      <c r="B49" s="22">
        <v>0</v>
      </c>
      <c r="C49" s="17">
        <v>0</v>
      </c>
      <c r="D49" s="11" t="e">
        <f t="shared" si="1"/>
        <v>#DIV/0!</v>
      </c>
      <c r="E49" s="22">
        <v>0</v>
      </c>
      <c r="F49" s="22">
        <v>0</v>
      </c>
      <c r="G49" s="21" t="e">
        <f t="shared" si="0"/>
        <v>#DIV/0!</v>
      </c>
    </row>
    <row r="50" spans="1:7" x14ac:dyDescent="0.25">
      <c r="A50" s="5" t="s">
        <v>49</v>
      </c>
      <c r="B50" s="22">
        <v>0</v>
      </c>
      <c r="C50" s="17">
        <v>0</v>
      </c>
      <c r="D50" s="11" t="e">
        <f t="shared" si="1"/>
        <v>#DIV/0!</v>
      </c>
      <c r="E50" s="22">
        <v>0</v>
      </c>
      <c r="F50" s="22">
        <v>0</v>
      </c>
      <c r="G50" s="21" t="e">
        <f t="shared" si="0"/>
        <v>#DIV/0!</v>
      </c>
    </row>
    <row r="51" spans="1:7" x14ac:dyDescent="0.25">
      <c r="A51" s="5" t="s">
        <v>50</v>
      </c>
      <c r="B51" s="22">
        <v>47</v>
      </c>
      <c r="C51" s="17">
        <v>49</v>
      </c>
      <c r="D51" s="11">
        <f t="shared" si="1"/>
        <v>104.25531914893617</v>
      </c>
      <c r="E51" s="22">
        <v>45</v>
      </c>
      <c r="F51" s="22">
        <v>43</v>
      </c>
      <c r="G51" s="21">
        <f t="shared" si="0"/>
        <v>95.555555555555557</v>
      </c>
    </row>
    <row r="52" spans="1:7" x14ac:dyDescent="0.25">
      <c r="A52" s="5" t="s">
        <v>51</v>
      </c>
      <c r="B52" s="22">
        <v>4</v>
      </c>
      <c r="C52" s="17">
        <v>6</v>
      </c>
      <c r="D52" s="11">
        <f t="shared" si="1"/>
        <v>150</v>
      </c>
      <c r="E52" s="22">
        <v>7</v>
      </c>
      <c r="F52" s="22">
        <v>0</v>
      </c>
      <c r="G52" s="21">
        <f t="shared" si="0"/>
        <v>0</v>
      </c>
    </row>
    <row r="53" spans="1:7" x14ac:dyDescent="0.25">
      <c r="A53" s="5" t="s">
        <v>52</v>
      </c>
      <c r="B53" s="22">
        <v>81</v>
      </c>
      <c r="C53" s="17">
        <v>79</v>
      </c>
      <c r="D53" s="11">
        <f t="shared" si="1"/>
        <v>97.53086419753086</v>
      </c>
      <c r="E53" s="22">
        <v>81</v>
      </c>
      <c r="F53" s="22">
        <v>6</v>
      </c>
      <c r="G53" s="21">
        <f t="shared" si="0"/>
        <v>7.4074074074074074</v>
      </c>
    </row>
    <row r="54" spans="1:7" x14ac:dyDescent="0.25">
      <c r="A54" s="5" t="s">
        <v>53</v>
      </c>
      <c r="B54" s="22">
        <v>2</v>
      </c>
      <c r="C54" s="17">
        <v>2</v>
      </c>
      <c r="D54" s="11">
        <f t="shared" si="1"/>
        <v>100</v>
      </c>
      <c r="E54" s="22">
        <v>3</v>
      </c>
      <c r="F54" s="22">
        <v>2</v>
      </c>
      <c r="G54" s="21">
        <f t="shared" si="0"/>
        <v>66.666666666666671</v>
      </c>
    </row>
    <row r="55" spans="1:7" x14ac:dyDescent="0.25">
      <c r="A55" s="5" t="s">
        <v>54</v>
      </c>
      <c r="B55" s="22">
        <v>3</v>
      </c>
      <c r="C55" s="17">
        <v>0</v>
      </c>
      <c r="D55" s="11">
        <f t="shared" si="1"/>
        <v>0</v>
      </c>
      <c r="E55" s="22">
        <v>2</v>
      </c>
      <c r="F55" s="22">
        <v>0</v>
      </c>
      <c r="G55" s="21">
        <f t="shared" si="0"/>
        <v>0</v>
      </c>
    </row>
    <row r="56" spans="1:7" x14ac:dyDescent="0.25">
      <c r="A56" s="5" t="s">
        <v>55</v>
      </c>
      <c r="B56" s="22">
        <v>2</v>
      </c>
      <c r="C56" s="17">
        <v>2</v>
      </c>
      <c r="D56" s="11">
        <f t="shared" si="1"/>
        <v>100</v>
      </c>
      <c r="E56" s="22">
        <v>1</v>
      </c>
      <c r="F56" s="22">
        <v>2</v>
      </c>
      <c r="G56" s="21">
        <f t="shared" si="0"/>
        <v>200</v>
      </c>
    </row>
    <row r="57" spans="1:7" x14ac:dyDescent="0.25">
      <c r="A57" s="5" t="s">
        <v>56</v>
      </c>
      <c r="B57" s="22">
        <v>1</v>
      </c>
      <c r="C57" s="17">
        <v>1</v>
      </c>
      <c r="D57" s="11">
        <f t="shared" si="1"/>
        <v>100</v>
      </c>
      <c r="E57" s="22">
        <v>0</v>
      </c>
      <c r="F57" s="22">
        <v>0</v>
      </c>
      <c r="G57" s="21" t="e">
        <f t="shared" si="0"/>
        <v>#DIV/0!</v>
      </c>
    </row>
    <row r="58" spans="1:7" x14ac:dyDescent="0.25">
      <c r="A58" s="5" t="s">
        <v>57</v>
      </c>
      <c r="B58" s="22">
        <v>16</v>
      </c>
      <c r="C58" s="17">
        <v>18</v>
      </c>
      <c r="D58" s="11">
        <f t="shared" si="1"/>
        <v>112.5</v>
      </c>
      <c r="E58" s="22">
        <v>15</v>
      </c>
      <c r="F58" s="22">
        <v>6</v>
      </c>
      <c r="G58" s="21">
        <f t="shared" si="0"/>
        <v>40</v>
      </c>
    </row>
    <row r="59" spans="1:7" x14ac:dyDescent="0.25">
      <c r="A59" s="5" t="s">
        <v>58</v>
      </c>
      <c r="B59" s="22">
        <v>10</v>
      </c>
      <c r="C59" s="17">
        <v>10</v>
      </c>
      <c r="D59" s="11">
        <f t="shared" si="1"/>
        <v>100</v>
      </c>
      <c r="E59" s="22">
        <v>10</v>
      </c>
      <c r="F59" s="22">
        <v>0</v>
      </c>
      <c r="G59" s="21">
        <f t="shared" si="0"/>
        <v>0</v>
      </c>
    </row>
    <row r="60" spans="1:7" x14ac:dyDescent="0.25">
      <c r="A60" s="5" t="s">
        <v>59</v>
      </c>
      <c r="B60" s="22">
        <v>9</v>
      </c>
      <c r="C60" s="17">
        <v>9</v>
      </c>
      <c r="D60" s="11">
        <f t="shared" si="1"/>
        <v>100</v>
      </c>
      <c r="E60" s="22">
        <v>9</v>
      </c>
      <c r="F60" s="22">
        <v>0</v>
      </c>
      <c r="G60" s="21">
        <f t="shared" si="0"/>
        <v>0</v>
      </c>
    </row>
    <row r="61" spans="1:7" x14ac:dyDescent="0.25">
      <c r="A61" s="5" t="s">
        <v>60</v>
      </c>
      <c r="B61" s="22">
        <v>1</v>
      </c>
      <c r="C61" s="17">
        <v>1</v>
      </c>
      <c r="D61" s="11">
        <f t="shared" si="1"/>
        <v>100</v>
      </c>
      <c r="E61" s="22">
        <v>1</v>
      </c>
      <c r="F61" s="22">
        <v>0</v>
      </c>
      <c r="G61" s="21">
        <f t="shared" si="0"/>
        <v>0</v>
      </c>
    </row>
    <row r="62" spans="1:7" x14ac:dyDescent="0.25">
      <c r="A62" s="5" t="s">
        <v>73</v>
      </c>
      <c r="B62" s="22">
        <v>0</v>
      </c>
      <c r="C62" s="17">
        <v>0</v>
      </c>
      <c r="D62" s="11" t="e">
        <f t="shared" si="1"/>
        <v>#DIV/0!</v>
      </c>
      <c r="E62" s="22">
        <v>0</v>
      </c>
      <c r="F62" s="22">
        <v>0</v>
      </c>
      <c r="G62" s="21" t="e">
        <f t="shared" si="0"/>
        <v>#DIV/0!</v>
      </c>
    </row>
    <row r="63" spans="1:7" x14ac:dyDescent="0.25">
      <c r="A63" s="5" t="s">
        <v>61</v>
      </c>
      <c r="B63" s="22">
        <v>3</v>
      </c>
      <c r="C63" s="17">
        <v>2</v>
      </c>
      <c r="D63" s="11">
        <f t="shared" si="1"/>
        <v>66.666666666666671</v>
      </c>
      <c r="E63" s="22">
        <v>1</v>
      </c>
      <c r="F63" s="22">
        <v>0</v>
      </c>
      <c r="G63" s="21">
        <f t="shared" si="0"/>
        <v>0</v>
      </c>
    </row>
    <row r="64" spans="1:7" x14ac:dyDescent="0.25">
      <c r="A64" s="5" t="s">
        <v>62</v>
      </c>
      <c r="B64" s="22">
        <v>5</v>
      </c>
      <c r="C64" s="17">
        <v>0</v>
      </c>
      <c r="D64" s="11">
        <f t="shared" si="1"/>
        <v>0</v>
      </c>
      <c r="E64" s="22">
        <v>5</v>
      </c>
      <c r="F64" s="22">
        <v>4</v>
      </c>
      <c r="G64" s="21">
        <f t="shared" si="0"/>
        <v>80</v>
      </c>
    </row>
    <row r="65" spans="1:7" x14ac:dyDescent="0.25">
      <c r="A65" s="5" t="s">
        <v>63</v>
      </c>
      <c r="B65" s="22">
        <v>15</v>
      </c>
      <c r="C65" s="17">
        <v>15</v>
      </c>
      <c r="D65" s="11">
        <f t="shared" si="1"/>
        <v>100</v>
      </c>
      <c r="E65" s="22">
        <v>15</v>
      </c>
      <c r="F65" s="22">
        <v>0</v>
      </c>
      <c r="G65" s="21">
        <f t="shared" si="0"/>
        <v>0</v>
      </c>
    </row>
    <row r="66" spans="1:7" x14ac:dyDescent="0.25">
      <c r="A66" s="5" t="s">
        <v>64</v>
      </c>
      <c r="B66" s="22">
        <v>3</v>
      </c>
      <c r="C66" s="17">
        <v>3</v>
      </c>
      <c r="D66" s="11">
        <f t="shared" si="1"/>
        <v>100</v>
      </c>
      <c r="E66" s="22">
        <v>3</v>
      </c>
      <c r="F66" s="22">
        <v>1</v>
      </c>
      <c r="G66" s="21">
        <f t="shared" si="0"/>
        <v>33.333333333333336</v>
      </c>
    </row>
    <row r="67" spans="1:7" x14ac:dyDescent="0.25">
      <c r="A67" s="5" t="s">
        <v>65</v>
      </c>
      <c r="B67" s="22">
        <v>0</v>
      </c>
      <c r="C67" s="17">
        <v>0</v>
      </c>
      <c r="D67" s="11" t="e">
        <f t="shared" si="1"/>
        <v>#DIV/0!</v>
      </c>
      <c r="E67" s="22">
        <v>0</v>
      </c>
      <c r="F67" s="22">
        <v>0</v>
      </c>
      <c r="G67" s="21" t="e">
        <f t="shared" si="0"/>
        <v>#DIV/0!</v>
      </c>
    </row>
    <row r="68" spans="1:7" x14ac:dyDescent="0.25">
      <c r="A68" s="5" t="s">
        <v>66</v>
      </c>
      <c r="B68" s="22">
        <v>47</v>
      </c>
      <c r="C68" s="17">
        <v>48</v>
      </c>
      <c r="D68" s="11">
        <f t="shared" si="1"/>
        <v>102.12765957446808</v>
      </c>
      <c r="E68" s="22">
        <v>47</v>
      </c>
      <c r="F68" s="22">
        <v>0</v>
      </c>
      <c r="G68" s="21">
        <f t="shared" si="0"/>
        <v>0</v>
      </c>
    </row>
    <row r="69" spans="1:7" x14ac:dyDescent="0.25">
      <c r="A69" s="5" t="s">
        <v>67</v>
      </c>
      <c r="B69" s="22">
        <v>0</v>
      </c>
      <c r="C69" s="17">
        <v>0</v>
      </c>
      <c r="D69" s="11" t="e">
        <f t="shared" si="1"/>
        <v>#DIV/0!</v>
      </c>
      <c r="E69" s="22">
        <v>0</v>
      </c>
      <c r="F69" s="22">
        <v>0</v>
      </c>
      <c r="G69" s="21" t="e">
        <f t="shared" ref="G69:G74" si="2">F69*100/E69</f>
        <v>#DIV/0!</v>
      </c>
    </row>
    <row r="70" spans="1:7" x14ac:dyDescent="0.25">
      <c r="A70" s="5" t="s">
        <v>68</v>
      </c>
      <c r="B70" s="22">
        <v>2</v>
      </c>
      <c r="C70" s="17">
        <v>2</v>
      </c>
      <c r="D70" s="11">
        <f t="shared" si="1"/>
        <v>100</v>
      </c>
      <c r="E70" s="22">
        <v>0</v>
      </c>
      <c r="F70" s="22">
        <v>1</v>
      </c>
      <c r="G70" s="21" t="e">
        <f t="shared" si="2"/>
        <v>#DIV/0!</v>
      </c>
    </row>
    <row r="71" spans="1:7" x14ac:dyDescent="0.25">
      <c r="A71" s="5" t="s">
        <v>69</v>
      </c>
      <c r="B71" s="22">
        <v>14</v>
      </c>
      <c r="C71" s="17">
        <v>24</v>
      </c>
      <c r="D71" s="11">
        <f t="shared" ref="D71:D74" si="3">C71*100/B71</f>
        <v>171.42857142857142</v>
      </c>
      <c r="E71" s="22">
        <v>13</v>
      </c>
      <c r="F71" s="22">
        <v>0</v>
      </c>
      <c r="G71" s="21">
        <f t="shared" si="2"/>
        <v>0</v>
      </c>
    </row>
    <row r="72" spans="1:7" x14ac:dyDescent="0.25">
      <c r="A72" s="5" t="s">
        <v>70</v>
      </c>
      <c r="B72" s="22">
        <v>14</v>
      </c>
      <c r="C72" s="17">
        <v>10</v>
      </c>
      <c r="D72" s="11">
        <f t="shared" si="3"/>
        <v>71.428571428571431</v>
      </c>
      <c r="E72" s="22">
        <v>10</v>
      </c>
      <c r="F72" s="22">
        <v>0</v>
      </c>
      <c r="G72" s="21">
        <f t="shared" si="2"/>
        <v>0</v>
      </c>
    </row>
    <row r="73" spans="1:7" x14ac:dyDescent="0.25">
      <c r="A73" s="5" t="s">
        <v>71</v>
      </c>
      <c r="B73" s="22">
        <v>4</v>
      </c>
      <c r="C73" s="17">
        <v>4</v>
      </c>
      <c r="D73" s="11">
        <f t="shared" si="3"/>
        <v>100</v>
      </c>
      <c r="E73" s="22">
        <v>4</v>
      </c>
      <c r="F73" s="22">
        <v>4</v>
      </c>
      <c r="G73" s="21">
        <f t="shared" si="2"/>
        <v>100</v>
      </c>
    </row>
    <row r="74" spans="1:7" x14ac:dyDescent="0.25">
      <c r="A74" s="4" t="s">
        <v>72</v>
      </c>
      <c r="B74" s="18">
        <f>SUM(B4:B73)</f>
        <v>562</v>
      </c>
      <c r="C74" s="18">
        <f>SUM(C4:C73)</f>
        <v>554</v>
      </c>
      <c r="D74" s="9">
        <f t="shared" si="3"/>
        <v>98.57651245551601</v>
      </c>
      <c r="E74" s="18">
        <f>SUM(E4:E73)</f>
        <v>479</v>
      </c>
      <c r="F74" s="18">
        <f>SUM(F4:F73)</f>
        <v>222</v>
      </c>
      <c r="G74" s="9">
        <f t="shared" si="2"/>
        <v>46.346555323590813</v>
      </c>
    </row>
    <row r="75" spans="1:7" x14ac:dyDescent="0.25">
      <c r="A75" s="42"/>
      <c r="B75" s="43"/>
      <c r="C75" s="43"/>
      <c r="D75" s="43"/>
      <c r="E75" s="34"/>
    </row>
    <row r="76" spans="1:7" x14ac:dyDescent="0.25">
      <c r="A76" s="23"/>
    </row>
  </sheetData>
  <mergeCells count="2">
    <mergeCell ref="A75:D75"/>
    <mergeCell ref="A2:G2"/>
  </mergeCells>
  <conditionalFormatting sqref="D4:D74">
    <cfRule type="cellIs" dxfId="13" priority="3" operator="lessThan">
      <formula>90</formula>
    </cfRule>
    <cfRule type="cellIs" dxfId="12" priority="4" operator="greaterThan">
      <formula>89.99</formula>
    </cfRule>
  </conditionalFormatting>
  <conditionalFormatting sqref="G4:G74">
    <cfRule type="cellIs" dxfId="11" priority="1" operator="lessThan">
      <formula>90</formula>
    </cfRule>
    <cfRule type="cellIs" dxfId="10" priority="2" operator="greaterThan">
      <formula>89.99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CDD54-981E-4860-B180-569932580BBD}">
  <dimension ref="B2:K74"/>
  <sheetViews>
    <sheetView workbookViewId="0">
      <selection activeCell="M15" sqref="M15"/>
    </sheetView>
  </sheetViews>
  <sheetFormatPr defaultRowHeight="15" x14ac:dyDescent="0.25"/>
  <cols>
    <col min="1" max="1" width="4.140625" customWidth="1"/>
    <col min="2" max="2" width="24" customWidth="1"/>
    <col min="3" max="3" width="12.5703125" customWidth="1"/>
    <col min="4" max="4" width="10.7109375" customWidth="1"/>
    <col min="5" max="5" width="12" style="3" customWidth="1"/>
    <col min="6" max="6" width="12" customWidth="1"/>
    <col min="7" max="7" width="10.7109375" customWidth="1"/>
    <col min="8" max="8" width="12.140625" customWidth="1"/>
    <col min="9" max="10" width="9.140625" customWidth="1"/>
    <col min="11" max="11" width="10.5703125" customWidth="1"/>
  </cols>
  <sheetData>
    <row r="2" spans="2:11" x14ac:dyDescent="0.25">
      <c r="B2" s="40" t="s">
        <v>120</v>
      </c>
      <c r="C2" s="41"/>
      <c r="D2" s="41"/>
      <c r="E2" s="41"/>
      <c r="F2" s="41"/>
      <c r="G2" s="41"/>
      <c r="H2" s="41"/>
      <c r="I2" s="41"/>
      <c r="J2" s="41"/>
      <c r="K2" s="41"/>
    </row>
    <row r="3" spans="2:11" ht="38.25" x14ac:dyDescent="0.25">
      <c r="B3" s="13" t="s">
        <v>0</v>
      </c>
      <c r="C3" s="14" t="s">
        <v>77</v>
      </c>
      <c r="D3" s="14" t="s">
        <v>1</v>
      </c>
      <c r="E3" s="14" t="s">
        <v>2</v>
      </c>
      <c r="F3" s="14" t="s">
        <v>78</v>
      </c>
      <c r="G3" s="14" t="s">
        <v>3</v>
      </c>
      <c r="H3" s="14" t="s">
        <v>4</v>
      </c>
      <c r="I3" s="14" t="s">
        <v>100</v>
      </c>
      <c r="J3" s="14" t="s">
        <v>101</v>
      </c>
      <c r="K3" s="15" t="s">
        <v>102</v>
      </c>
    </row>
    <row r="4" spans="2:11" x14ac:dyDescent="0.25">
      <c r="B4" s="1" t="s">
        <v>74</v>
      </c>
      <c r="C4" s="6">
        <v>2</v>
      </c>
      <c r="D4" s="6">
        <v>2</v>
      </c>
      <c r="E4" s="10">
        <f>D4*100/C4</f>
        <v>100</v>
      </c>
      <c r="F4" s="6">
        <v>2</v>
      </c>
      <c r="G4" s="6">
        <v>0</v>
      </c>
      <c r="H4" s="10">
        <f>G4*100/F4</f>
        <v>0</v>
      </c>
      <c r="I4" s="6">
        <v>2</v>
      </c>
      <c r="J4" s="6">
        <v>0</v>
      </c>
      <c r="K4" s="11">
        <f>J4*100/I4</f>
        <v>0</v>
      </c>
    </row>
    <row r="5" spans="2:11" x14ac:dyDescent="0.25">
      <c r="B5" s="5" t="s">
        <v>5</v>
      </c>
      <c r="C5" s="6">
        <v>38</v>
      </c>
      <c r="D5" s="6">
        <v>34</v>
      </c>
      <c r="E5" s="10">
        <f>D5*100/C5</f>
        <v>89.473684210526315</v>
      </c>
      <c r="F5" s="6">
        <v>25</v>
      </c>
      <c r="G5" s="6">
        <v>22</v>
      </c>
      <c r="H5" s="10">
        <f>G5*100/F5</f>
        <v>88</v>
      </c>
      <c r="I5" s="6">
        <v>26</v>
      </c>
      <c r="J5" s="6">
        <v>0</v>
      </c>
      <c r="K5" s="11">
        <f t="shared" ref="K5:K69" si="0">J5*100/I5</f>
        <v>0</v>
      </c>
    </row>
    <row r="6" spans="2:11" x14ac:dyDescent="0.25">
      <c r="B6" s="5" t="s">
        <v>6</v>
      </c>
      <c r="C6" s="6">
        <v>32</v>
      </c>
      <c r="D6" s="6">
        <v>40</v>
      </c>
      <c r="E6" s="10">
        <f t="shared" ref="E6:E70" si="1">D6*100/C6</f>
        <v>125</v>
      </c>
      <c r="F6" s="6">
        <v>32</v>
      </c>
      <c r="G6" s="6">
        <v>19</v>
      </c>
      <c r="H6" s="10">
        <f t="shared" ref="H6:H70" si="2">G6*100/F6</f>
        <v>59.375</v>
      </c>
      <c r="I6" s="6">
        <v>32</v>
      </c>
      <c r="J6" s="6">
        <v>8</v>
      </c>
      <c r="K6" s="11">
        <f t="shared" si="0"/>
        <v>25</v>
      </c>
    </row>
    <row r="7" spans="2:11" x14ac:dyDescent="0.25">
      <c r="B7" s="5" t="s">
        <v>7</v>
      </c>
      <c r="C7" s="6">
        <v>97</v>
      </c>
      <c r="D7" s="6">
        <v>97</v>
      </c>
      <c r="E7" s="10">
        <f t="shared" si="1"/>
        <v>100</v>
      </c>
      <c r="F7" s="6">
        <v>100</v>
      </c>
      <c r="G7" s="6">
        <v>103</v>
      </c>
      <c r="H7" s="10">
        <f t="shared" si="2"/>
        <v>103</v>
      </c>
      <c r="I7" s="6">
        <v>100</v>
      </c>
      <c r="J7" s="6">
        <v>37</v>
      </c>
      <c r="K7" s="11">
        <f t="shared" si="0"/>
        <v>37</v>
      </c>
    </row>
    <row r="8" spans="2:11" x14ac:dyDescent="0.25">
      <c r="B8" s="5" t="s">
        <v>8</v>
      </c>
      <c r="C8" s="6">
        <v>7</v>
      </c>
      <c r="D8" s="6">
        <v>10</v>
      </c>
      <c r="E8" s="10">
        <f t="shared" si="1"/>
        <v>142.85714285714286</v>
      </c>
      <c r="F8" s="6">
        <v>7</v>
      </c>
      <c r="G8" s="6">
        <v>5</v>
      </c>
      <c r="H8" s="10">
        <f t="shared" si="2"/>
        <v>71.428571428571431</v>
      </c>
      <c r="I8" s="6">
        <v>7</v>
      </c>
      <c r="J8" s="6">
        <v>0</v>
      </c>
      <c r="K8" s="11">
        <f t="shared" si="0"/>
        <v>0</v>
      </c>
    </row>
    <row r="9" spans="2:11" x14ac:dyDescent="0.25">
      <c r="B9" s="5" t="s">
        <v>9</v>
      </c>
      <c r="C9" s="6">
        <v>4</v>
      </c>
      <c r="D9" s="6">
        <v>3</v>
      </c>
      <c r="E9" s="10">
        <f t="shared" si="1"/>
        <v>75</v>
      </c>
      <c r="F9" s="6">
        <v>4</v>
      </c>
      <c r="G9" s="6">
        <v>2</v>
      </c>
      <c r="H9" s="10">
        <f t="shared" si="2"/>
        <v>50</v>
      </c>
      <c r="I9" s="6">
        <v>4</v>
      </c>
      <c r="J9" s="6">
        <v>0</v>
      </c>
      <c r="K9" s="11">
        <f t="shared" si="0"/>
        <v>0</v>
      </c>
    </row>
    <row r="10" spans="2:11" x14ac:dyDescent="0.25">
      <c r="B10" s="5" t="s">
        <v>10</v>
      </c>
      <c r="C10" s="6">
        <v>16</v>
      </c>
      <c r="D10" s="6">
        <v>17</v>
      </c>
      <c r="E10" s="10">
        <f t="shared" si="1"/>
        <v>106.25</v>
      </c>
      <c r="F10" s="6">
        <v>16</v>
      </c>
      <c r="G10" s="6">
        <v>13</v>
      </c>
      <c r="H10" s="10">
        <f t="shared" si="2"/>
        <v>81.25</v>
      </c>
      <c r="I10" s="6">
        <v>16</v>
      </c>
      <c r="J10" s="6">
        <v>0</v>
      </c>
      <c r="K10" s="11">
        <f t="shared" si="0"/>
        <v>0</v>
      </c>
    </row>
    <row r="11" spans="2:11" x14ac:dyDescent="0.25">
      <c r="B11" s="5" t="s">
        <v>103</v>
      </c>
      <c r="C11" s="16">
        <v>0</v>
      </c>
      <c r="D11" s="16">
        <v>0</v>
      </c>
      <c r="E11" s="10" t="e">
        <f t="shared" si="1"/>
        <v>#DIV/0!</v>
      </c>
      <c r="F11" s="16">
        <v>0</v>
      </c>
      <c r="G11" s="16">
        <v>0</v>
      </c>
      <c r="H11" s="10" t="e">
        <f t="shared" si="2"/>
        <v>#DIV/0!</v>
      </c>
      <c r="I11" s="16">
        <v>0</v>
      </c>
      <c r="J11" s="16">
        <v>0</v>
      </c>
      <c r="K11" s="11" t="e">
        <f t="shared" si="0"/>
        <v>#DIV/0!</v>
      </c>
    </row>
    <row r="12" spans="2:11" x14ac:dyDescent="0.25">
      <c r="B12" s="5" t="s">
        <v>11</v>
      </c>
      <c r="C12" s="6">
        <v>140</v>
      </c>
      <c r="D12" s="6">
        <v>132</v>
      </c>
      <c r="E12" s="10">
        <f t="shared" si="1"/>
        <v>94.285714285714292</v>
      </c>
      <c r="F12" s="6">
        <v>139</v>
      </c>
      <c r="G12" s="6">
        <v>0</v>
      </c>
      <c r="H12" s="10">
        <f t="shared" si="2"/>
        <v>0</v>
      </c>
      <c r="I12" s="6">
        <v>139</v>
      </c>
      <c r="J12" s="6">
        <v>0</v>
      </c>
      <c r="K12" s="11">
        <f t="shared" si="0"/>
        <v>0</v>
      </c>
    </row>
    <row r="13" spans="2:11" x14ac:dyDescent="0.25">
      <c r="B13" s="5" t="s">
        <v>12</v>
      </c>
      <c r="C13" s="6">
        <v>32</v>
      </c>
      <c r="D13" s="6">
        <v>20</v>
      </c>
      <c r="E13" s="10">
        <f t="shared" si="1"/>
        <v>62.5</v>
      </c>
      <c r="F13" s="6">
        <v>33</v>
      </c>
      <c r="G13" s="6">
        <v>14</v>
      </c>
      <c r="H13" s="10">
        <f t="shared" si="2"/>
        <v>42.424242424242422</v>
      </c>
      <c r="I13" s="6">
        <v>33</v>
      </c>
      <c r="J13" s="6">
        <v>0</v>
      </c>
      <c r="K13" s="11">
        <f t="shared" si="0"/>
        <v>0</v>
      </c>
    </row>
    <row r="14" spans="2:11" x14ac:dyDescent="0.25">
      <c r="B14" s="5" t="s">
        <v>13</v>
      </c>
      <c r="C14" s="6">
        <v>3</v>
      </c>
      <c r="D14" s="6">
        <v>5</v>
      </c>
      <c r="E14" s="10">
        <f t="shared" si="1"/>
        <v>166.66666666666666</v>
      </c>
      <c r="F14" s="6">
        <v>3</v>
      </c>
      <c r="G14" s="6">
        <v>1</v>
      </c>
      <c r="H14" s="10">
        <f t="shared" si="2"/>
        <v>33.333333333333336</v>
      </c>
      <c r="I14" s="6">
        <v>12</v>
      </c>
      <c r="J14" s="6">
        <v>0</v>
      </c>
      <c r="K14" s="11">
        <f t="shared" si="0"/>
        <v>0</v>
      </c>
    </row>
    <row r="15" spans="2:11" x14ac:dyDescent="0.25">
      <c r="B15" s="5" t="s">
        <v>14</v>
      </c>
      <c r="C15" s="6">
        <v>2</v>
      </c>
      <c r="D15" s="6">
        <v>3</v>
      </c>
      <c r="E15" s="10">
        <f t="shared" si="1"/>
        <v>150</v>
      </c>
      <c r="F15" s="6">
        <v>2</v>
      </c>
      <c r="G15" s="6">
        <v>2</v>
      </c>
      <c r="H15" s="10">
        <f t="shared" si="2"/>
        <v>100</v>
      </c>
      <c r="I15" s="6">
        <v>1</v>
      </c>
      <c r="J15" s="6">
        <v>1</v>
      </c>
      <c r="K15" s="11">
        <f t="shared" si="0"/>
        <v>100</v>
      </c>
    </row>
    <row r="16" spans="2:11" x14ac:dyDescent="0.25">
      <c r="B16" s="5" t="s">
        <v>15</v>
      </c>
      <c r="C16" s="6">
        <v>2</v>
      </c>
      <c r="D16" s="6">
        <v>4</v>
      </c>
      <c r="E16" s="10">
        <f t="shared" si="1"/>
        <v>200</v>
      </c>
      <c r="F16" s="6">
        <v>2</v>
      </c>
      <c r="G16" s="6">
        <v>0</v>
      </c>
      <c r="H16" s="10">
        <f t="shared" si="2"/>
        <v>0</v>
      </c>
      <c r="I16" s="6">
        <v>2</v>
      </c>
      <c r="J16" s="6">
        <v>0</v>
      </c>
      <c r="K16" s="11">
        <f t="shared" si="0"/>
        <v>0</v>
      </c>
    </row>
    <row r="17" spans="2:11" x14ac:dyDescent="0.25">
      <c r="B17" s="5" t="s">
        <v>16</v>
      </c>
      <c r="C17" s="6">
        <v>2</v>
      </c>
      <c r="D17" s="6">
        <v>2</v>
      </c>
      <c r="E17" s="10">
        <f t="shared" si="1"/>
        <v>100</v>
      </c>
      <c r="F17" s="6">
        <v>2</v>
      </c>
      <c r="G17" s="6">
        <v>4</v>
      </c>
      <c r="H17" s="10">
        <f t="shared" si="2"/>
        <v>200</v>
      </c>
      <c r="I17" s="6">
        <v>2</v>
      </c>
      <c r="J17" s="6">
        <v>3</v>
      </c>
      <c r="K17" s="11">
        <f t="shared" si="0"/>
        <v>150</v>
      </c>
    </row>
    <row r="18" spans="2:11" x14ac:dyDescent="0.25">
      <c r="B18" s="5" t="s">
        <v>17</v>
      </c>
      <c r="C18" s="6">
        <v>5</v>
      </c>
      <c r="D18" s="6">
        <v>5</v>
      </c>
      <c r="E18" s="10">
        <f t="shared" si="1"/>
        <v>100</v>
      </c>
      <c r="F18" s="6">
        <v>5</v>
      </c>
      <c r="G18" s="6">
        <v>5</v>
      </c>
      <c r="H18" s="10">
        <f t="shared" si="2"/>
        <v>100</v>
      </c>
      <c r="I18" s="6">
        <v>5</v>
      </c>
      <c r="J18" s="6">
        <v>0</v>
      </c>
      <c r="K18" s="11">
        <f t="shared" si="0"/>
        <v>0</v>
      </c>
    </row>
    <row r="19" spans="2:11" x14ac:dyDescent="0.25">
      <c r="B19" s="5" t="s">
        <v>18</v>
      </c>
      <c r="C19" s="6">
        <v>15</v>
      </c>
      <c r="D19" s="6">
        <v>2</v>
      </c>
      <c r="E19" s="10">
        <f t="shared" si="1"/>
        <v>13.333333333333334</v>
      </c>
      <c r="F19" s="6">
        <v>15</v>
      </c>
      <c r="G19" s="6">
        <v>1</v>
      </c>
      <c r="H19" s="10">
        <f t="shared" si="2"/>
        <v>6.666666666666667</v>
      </c>
      <c r="I19" s="6">
        <v>18</v>
      </c>
      <c r="J19" s="6">
        <v>0</v>
      </c>
      <c r="K19" s="11">
        <f t="shared" si="0"/>
        <v>0</v>
      </c>
    </row>
    <row r="20" spans="2:11" x14ac:dyDescent="0.25">
      <c r="B20" s="5" t="s">
        <v>19</v>
      </c>
      <c r="C20" s="6">
        <v>182</v>
      </c>
      <c r="D20" s="6">
        <v>166</v>
      </c>
      <c r="E20" s="10">
        <f t="shared" si="1"/>
        <v>91.208791208791212</v>
      </c>
      <c r="F20" s="6">
        <v>188</v>
      </c>
      <c r="G20" s="6">
        <v>152</v>
      </c>
      <c r="H20" s="10">
        <f t="shared" si="2"/>
        <v>80.851063829787236</v>
      </c>
      <c r="I20" s="6">
        <v>188</v>
      </c>
      <c r="J20" s="6">
        <v>0</v>
      </c>
      <c r="K20" s="11">
        <f t="shared" si="0"/>
        <v>0</v>
      </c>
    </row>
    <row r="21" spans="2:11" x14ac:dyDescent="0.25">
      <c r="B21" s="5" t="s">
        <v>20</v>
      </c>
      <c r="C21" s="6">
        <v>38</v>
      </c>
      <c r="D21" s="6">
        <v>33</v>
      </c>
      <c r="E21" s="10">
        <f t="shared" si="1"/>
        <v>86.84210526315789</v>
      </c>
      <c r="F21" s="6">
        <v>47</v>
      </c>
      <c r="G21" s="6">
        <v>12</v>
      </c>
      <c r="H21" s="10">
        <f t="shared" si="2"/>
        <v>25.531914893617021</v>
      </c>
      <c r="I21" s="6">
        <v>47</v>
      </c>
      <c r="J21" s="6">
        <v>22</v>
      </c>
      <c r="K21" s="11">
        <f t="shared" si="0"/>
        <v>46.808510638297875</v>
      </c>
    </row>
    <row r="22" spans="2:11" x14ac:dyDescent="0.25">
      <c r="B22" s="5" t="s">
        <v>21</v>
      </c>
      <c r="C22" s="6">
        <v>1</v>
      </c>
      <c r="D22" s="6">
        <v>1</v>
      </c>
      <c r="E22" s="10">
        <f t="shared" si="1"/>
        <v>100</v>
      </c>
      <c r="F22" s="6">
        <v>1</v>
      </c>
      <c r="G22" s="6">
        <v>0</v>
      </c>
      <c r="H22" s="10">
        <f t="shared" si="2"/>
        <v>0</v>
      </c>
      <c r="I22" s="6">
        <v>1</v>
      </c>
      <c r="J22" s="6">
        <v>0</v>
      </c>
      <c r="K22" s="11">
        <f t="shared" si="0"/>
        <v>0</v>
      </c>
    </row>
    <row r="23" spans="2:11" x14ac:dyDescent="0.25">
      <c r="B23" s="5" t="s">
        <v>22</v>
      </c>
      <c r="C23" s="6">
        <v>0</v>
      </c>
      <c r="D23" s="6">
        <v>0</v>
      </c>
      <c r="E23" s="10" t="e">
        <f t="shared" si="1"/>
        <v>#DIV/0!</v>
      </c>
      <c r="F23" s="6">
        <v>0</v>
      </c>
      <c r="G23" s="6">
        <v>0</v>
      </c>
      <c r="H23" s="10" t="e">
        <f t="shared" si="2"/>
        <v>#DIV/0!</v>
      </c>
      <c r="I23" s="6">
        <v>1</v>
      </c>
      <c r="J23" s="6">
        <v>0</v>
      </c>
      <c r="K23" s="11">
        <f t="shared" si="0"/>
        <v>0</v>
      </c>
    </row>
    <row r="24" spans="2:11" x14ac:dyDescent="0.25">
      <c r="B24" s="5" t="s">
        <v>23</v>
      </c>
      <c r="C24" s="6">
        <v>2</v>
      </c>
      <c r="D24" s="6">
        <v>2</v>
      </c>
      <c r="E24" s="10">
        <f t="shared" si="1"/>
        <v>100</v>
      </c>
      <c r="F24" s="6">
        <v>2</v>
      </c>
      <c r="G24" s="6">
        <v>0</v>
      </c>
      <c r="H24" s="10">
        <f t="shared" si="2"/>
        <v>0</v>
      </c>
      <c r="I24" s="6">
        <v>1</v>
      </c>
      <c r="J24" s="6">
        <v>0</v>
      </c>
      <c r="K24" s="11">
        <f t="shared" si="0"/>
        <v>0</v>
      </c>
    </row>
    <row r="25" spans="2:11" x14ac:dyDescent="0.25">
      <c r="B25" s="5" t="s">
        <v>24</v>
      </c>
      <c r="C25" s="6">
        <v>56</v>
      </c>
      <c r="D25" s="6">
        <v>55</v>
      </c>
      <c r="E25" s="10">
        <f t="shared" si="1"/>
        <v>98.214285714285708</v>
      </c>
      <c r="F25" s="6">
        <v>56</v>
      </c>
      <c r="G25" s="6">
        <v>63</v>
      </c>
      <c r="H25" s="10">
        <f t="shared" si="2"/>
        <v>112.5</v>
      </c>
      <c r="I25" s="6">
        <v>55</v>
      </c>
      <c r="J25" s="6">
        <v>32</v>
      </c>
      <c r="K25" s="11">
        <f t="shared" si="0"/>
        <v>58.18181818181818</v>
      </c>
    </row>
    <row r="26" spans="2:11" x14ac:dyDescent="0.25">
      <c r="B26" s="5" t="s">
        <v>25</v>
      </c>
      <c r="C26" s="6">
        <v>37</v>
      </c>
      <c r="D26" s="6">
        <v>39</v>
      </c>
      <c r="E26" s="10">
        <f t="shared" si="1"/>
        <v>105.4054054054054</v>
      </c>
      <c r="F26" s="6">
        <v>37</v>
      </c>
      <c r="G26" s="6">
        <v>33</v>
      </c>
      <c r="H26" s="10">
        <f t="shared" si="2"/>
        <v>89.189189189189193</v>
      </c>
      <c r="I26" s="6">
        <v>37</v>
      </c>
      <c r="J26" s="6">
        <v>0</v>
      </c>
      <c r="K26" s="11">
        <f t="shared" si="0"/>
        <v>0</v>
      </c>
    </row>
    <row r="27" spans="2:11" x14ac:dyDescent="0.25">
      <c r="B27" s="5" t="s">
        <v>26</v>
      </c>
      <c r="C27" s="6">
        <v>5</v>
      </c>
      <c r="D27" s="6">
        <v>5</v>
      </c>
      <c r="E27" s="10">
        <f t="shared" si="1"/>
        <v>100</v>
      </c>
      <c r="F27" s="6">
        <v>5</v>
      </c>
      <c r="G27" s="6">
        <v>4</v>
      </c>
      <c r="H27" s="10">
        <f t="shared" si="2"/>
        <v>80</v>
      </c>
      <c r="I27" s="6">
        <v>5</v>
      </c>
      <c r="J27" s="6">
        <v>0</v>
      </c>
      <c r="K27" s="11">
        <f t="shared" si="0"/>
        <v>0</v>
      </c>
    </row>
    <row r="28" spans="2:11" x14ac:dyDescent="0.25">
      <c r="B28" s="5" t="s">
        <v>27</v>
      </c>
      <c r="C28" s="6">
        <v>23</v>
      </c>
      <c r="D28" s="6">
        <v>23</v>
      </c>
      <c r="E28" s="10">
        <f t="shared" si="1"/>
        <v>100</v>
      </c>
      <c r="F28" s="6">
        <v>23</v>
      </c>
      <c r="G28" s="6">
        <v>19</v>
      </c>
      <c r="H28" s="10">
        <f t="shared" si="2"/>
        <v>82.608695652173907</v>
      </c>
      <c r="I28" s="6">
        <v>23</v>
      </c>
      <c r="J28" s="6">
        <v>0</v>
      </c>
      <c r="K28" s="11">
        <f t="shared" si="0"/>
        <v>0</v>
      </c>
    </row>
    <row r="29" spans="2:11" x14ac:dyDescent="0.25">
      <c r="B29" s="5" t="s">
        <v>28</v>
      </c>
      <c r="C29" s="6">
        <v>13</v>
      </c>
      <c r="D29" s="6">
        <v>16</v>
      </c>
      <c r="E29" s="10">
        <f t="shared" si="1"/>
        <v>123.07692307692308</v>
      </c>
      <c r="F29" s="6">
        <v>13</v>
      </c>
      <c r="G29" s="6">
        <v>10</v>
      </c>
      <c r="H29" s="10">
        <f t="shared" si="2"/>
        <v>76.92307692307692</v>
      </c>
      <c r="I29" s="6">
        <v>9</v>
      </c>
      <c r="J29" s="6">
        <v>6</v>
      </c>
      <c r="K29" s="11">
        <f t="shared" si="0"/>
        <v>66.666666666666671</v>
      </c>
    </row>
    <row r="30" spans="2:11" x14ac:dyDescent="0.25">
      <c r="B30" s="5" t="s">
        <v>29</v>
      </c>
      <c r="C30" s="6">
        <v>5</v>
      </c>
      <c r="D30" s="6">
        <v>5</v>
      </c>
      <c r="E30" s="10">
        <f t="shared" si="1"/>
        <v>100</v>
      </c>
      <c r="F30" s="6">
        <v>5</v>
      </c>
      <c r="G30" s="6">
        <v>5</v>
      </c>
      <c r="H30" s="10">
        <f t="shared" si="2"/>
        <v>100</v>
      </c>
      <c r="I30" s="6">
        <v>5</v>
      </c>
      <c r="J30" s="6">
        <v>4</v>
      </c>
      <c r="K30" s="11">
        <f t="shared" si="0"/>
        <v>80</v>
      </c>
    </row>
    <row r="31" spans="2:11" x14ac:dyDescent="0.25">
      <c r="B31" s="5" t="s">
        <v>30</v>
      </c>
      <c r="C31" s="6">
        <v>9</v>
      </c>
      <c r="D31" s="6">
        <v>8</v>
      </c>
      <c r="E31" s="10">
        <f t="shared" si="1"/>
        <v>88.888888888888886</v>
      </c>
      <c r="F31" s="6">
        <v>9</v>
      </c>
      <c r="G31" s="6">
        <v>9</v>
      </c>
      <c r="H31" s="10">
        <f t="shared" si="2"/>
        <v>100</v>
      </c>
      <c r="I31" s="6">
        <v>9</v>
      </c>
      <c r="J31" s="6">
        <v>0</v>
      </c>
      <c r="K31" s="11">
        <f t="shared" si="0"/>
        <v>0</v>
      </c>
    </row>
    <row r="32" spans="2:11" x14ac:dyDescent="0.25">
      <c r="B32" s="5" t="s">
        <v>31</v>
      </c>
      <c r="C32" s="6">
        <v>27</v>
      </c>
      <c r="D32" s="6">
        <v>29</v>
      </c>
      <c r="E32" s="10">
        <f t="shared" si="1"/>
        <v>107.4074074074074</v>
      </c>
      <c r="F32" s="6">
        <v>27</v>
      </c>
      <c r="G32" s="6">
        <v>26</v>
      </c>
      <c r="H32" s="10">
        <f t="shared" si="2"/>
        <v>96.296296296296291</v>
      </c>
      <c r="I32" s="6">
        <v>27</v>
      </c>
      <c r="J32" s="6">
        <v>12</v>
      </c>
      <c r="K32" s="11">
        <f t="shared" si="0"/>
        <v>44.444444444444443</v>
      </c>
    </row>
    <row r="33" spans="2:11" x14ac:dyDescent="0.25">
      <c r="B33" s="5" t="s">
        <v>32</v>
      </c>
      <c r="C33" s="6">
        <v>18</v>
      </c>
      <c r="D33" s="6">
        <v>14</v>
      </c>
      <c r="E33" s="10">
        <f t="shared" si="1"/>
        <v>77.777777777777771</v>
      </c>
      <c r="F33" s="6">
        <v>18</v>
      </c>
      <c r="G33" s="6">
        <v>0</v>
      </c>
      <c r="H33" s="10">
        <f t="shared" si="2"/>
        <v>0</v>
      </c>
      <c r="I33" s="6">
        <v>18</v>
      </c>
      <c r="J33" s="6">
        <v>0</v>
      </c>
      <c r="K33" s="11">
        <f t="shared" si="0"/>
        <v>0</v>
      </c>
    </row>
    <row r="34" spans="2:11" x14ac:dyDescent="0.25">
      <c r="B34" s="5" t="s">
        <v>33</v>
      </c>
      <c r="C34" s="6">
        <v>35</v>
      </c>
      <c r="D34" s="6">
        <v>43</v>
      </c>
      <c r="E34" s="10">
        <f t="shared" si="1"/>
        <v>122.85714285714286</v>
      </c>
      <c r="F34" s="6">
        <v>35</v>
      </c>
      <c r="G34" s="6">
        <v>31</v>
      </c>
      <c r="H34" s="10">
        <f t="shared" si="2"/>
        <v>88.571428571428569</v>
      </c>
      <c r="I34" s="6">
        <v>35</v>
      </c>
      <c r="J34" s="6">
        <v>34</v>
      </c>
      <c r="K34" s="11">
        <f t="shared" si="0"/>
        <v>97.142857142857139</v>
      </c>
    </row>
    <row r="35" spans="2:11" x14ac:dyDescent="0.25">
      <c r="B35" s="5" t="s">
        <v>34</v>
      </c>
      <c r="C35" s="6">
        <v>2</v>
      </c>
      <c r="D35" s="6">
        <v>2</v>
      </c>
      <c r="E35" s="10">
        <f t="shared" si="1"/>
        <v>100</v>
      </c>
      <c r="F35" s="6">
        <v>2</v>
      </c>
      <c r="G35" s="6">
        <v>1</v>
      </c>
      <c r="H35" s="10">
        <f t="shared" si="2"/>
        <v>50</v>
      </c>
      <c r="I35" s="6">
        <v>2</v>
      </c>
      <c r="J35" s="6">
        <v>0</v>
      </c>
      <c r="K35" s="11">
        <f t="shared" si="0"/>
        <v>0</v>
      </c>
    </row>
    <row r="36" spans="2:11" x14ac:dyDescent="0.25">
      <c r="B36" s="5" t="s">
        <v>35</v>
      </c>
      <c r="C36" s="6">
        <v>37</v>
      </c>
      <c r="D36" s="6">
        <v>40</v>
      </c>
      <c r="E36" s="10">
        <f t="shared" si="1"/>
        <v>108.10810810810811</v>
      </c>
      <c r="F36" s="6">
        <v>37</v>
      </c>
      <c r="G36" s="6">
        <v>40</v>
      </c>
      <c r="H36" s="10">
        <f t="shared" si="2"/>
        <v>108.10810810810811</v>
      </c>
      <c r="I36" s="6">
        <v>37</v>
      </c>
      <c r="J36" s="6">
        <v>0</v>
      </c>
      <c r="K36" s="11">
        <f t="shared" si="0"/>
        <v>0</v>
      </c>
    </row>
    <row r="37" spans="2:11" x14ac:dyDescent="0.25">
      <c r="B37" s="5" t="s">
        <v>36</v>
      </c>
      <c r="C37" s="6">
        <v>97</v>
      </c>
      <c r="D37" s="6">
        <v>101</v>
      </c>
      <c r="E37" s="10">
        <f t="shared" si="1"/>
        <v>104.12371134020619</v>
      </c>
      <c r="F37" s="6">
        <v>102</v>
      </c>
      <c r="G37" s="6">
        <v>102</v>
      </c>
      <c r="H37" s="10">
        <f t="shared" si="2"/>
        <v>100</v>
      </c>
      <c r="I37" s="6">
        <v>102</v>
      </c>
      <c r="J37" s="6">
        <v>74</v>
      </c>
      <c r="K37" s="11">
        <f t="shared" si="0"/>
        <v>72.549019607843135</v>
      </c>
    </row>
    <row r="38" spans="2:11" x14ac:dyDescent="0.25">
      <c r="B38" s="5" t="s">
        <v>37</v>
      </c>
      <c r="C38" s="6">
        <v>17</v>
      </c>
      <c r="D38" s="6">
        <v>17</v>
      </c>
      <c r="E38" s="10">
        <f t="shared" si="1"/>
        <v>100</v>
      </c>
      <c r="F38" s="6">
        <v>17</v>
      </c>
      <c r="G38" s="6">
        <v>8</v>
      </c>
      <c r="H38" s="10">
        <f t="shared" si="2"/>
        <v>47.058823529411768</v>
      </c>
      <c r="I38" s="6">
        <v>17</v>
      </c>
      <c r="J38" s="6">
        <v>6</v>
      </c>
      <c r="K38" s="11">
        <f t="shared" si="0"/>
        <v>35.294117647058826</v>
      </c>
    </row>
    <row r="39" spans="2:11" x14ac:dyDescent="0.25">
      <c r="B39" s="5" t="s">
        <v>38</v>
      </c>
      <c r="C39" s="6">
        <v>10</v>
      </c>
      <c r="D39" s="6">
        <v>10</v>
      </c>
      <c r="E39" s="10">
        <f t="shared" si="1"/>
        <v>100</v>
      </c>
      <c r="F39" s="6">
        <v>10</v>
      </c>
      <c r="G39" s="6">
        <v>0</v>
      </c>
      <c r="H39" s="10">
        <f t="shared" si="2"/>
        <v>0</v>
      </c>
      <c r="I39" s="6">
        <v>10</v>
      </c>
      <c r="J39" s="6">
        <v>0</v>
      </c>
      <c r="K39" s="11">
        <f t="shared" si="0"/>
        <v>0</v>
      </c>
    </row>
    <row r="40" spans="2:11" x14ac:dyDescent="0.25">
      <c r="B40" s="5" t="s">
        <v>39</v>
      </c>
      <c r="C40" s="6">
        <v>48</v>
      </c>
      <c r="D40" s="6">
        <v>36</v>
      </c>
      <c r="E40" s="10">
        <f t="shared" si="1"/>
        <v>75</v>
      </c>
      <c r="F40" s="6">
        <v>48</v>
      </c>
      <c r="G40" s="6">
        <v>12</v>
      </c>
      <c r="H40" s="10">
        <f t="shared" si="2"/>
        <v>25</v>
      </c>
      <c r="I40" s="6">
        <v>48</v>
      </c>
      <c r="J40" s="6">
        <v>0</v>
      </c>
      <c r="K40" s="11">
        <f t="shared" si="0"/>
        <v>0</v>
      </c>
    </row>
    <row r="41" spans="2:11" x14ac:dyDescent="0.25">
      <c r="B41" s="5" t="s">
        <v>40</v>
      </c>
      <c r="C41" s="6">
        <v>13</v>
      </c>
      <c r="D41" s="6">
        <v>15</v>
      </c>
      <c r="E41" s="10">
        <f t="shared" si="1"/>
        <v>115.38461538461539</v>
      </c>
      <c r="F41" s="6">
        <v>13</v>
      </c>
      <c r="G41" s="6">
        <v>16</v>
      </c>
      <c r="H41" s="10">
        <f t="shared" si="2"/>
        <v>123.07692307692308</v>
      </c>
      <c r="I41" s="6">
        <v>13</v>
      </c>
      <c r="J41" s="6">
        <v>10</v>
      </c>
      <c r="K41" s="11">
        <f t="shared" si="0"/>
        <v>76.92307692307692</v>
      </c>
    </row>
    <row r="42" spans="2:11" x14ac:dyDescent="0.25">
      <c r="B42" s="5" t="s">
        <v>41</v>
      </c>
      <c r="C42" s="6">
        <v>15</v>
      </c>
      <c r="D42" s="6">
        <v>12</v>
      </c>
      <c r="E42" s="10">
        <f t="shared" si="1"/>
        <v>80</v>
      </c>
      <c r="F42" s="6">
        <v>15</v>
      </c>
      <c r="G42" s="6">
        <v>0</v>
      </c>
      <c r="H42" s="10">
        <f t="shared" si="2"/>
        <v>0</v>
      </c>
      <c r="I42" s="6">
        <v>15</v>
      </c>
      <c r="J42" s="6">
        <v>0</v>
      </c>
      <c r="K42" s="11">
        <f t="shared" si="0"/>
        <v>0</v>
      </c>
    </row>
    <row r="43" spans="2:11" x14ac:dyDescent="0.25">
      <c r="B43" s="5" t="s">
        <v>42</v>
      </c>
      <c r="C43" s="6">
        <v>25</v>
      </c>
      <c r="D43" s="6">
        <v>27</v>
      </c>
      <c r="E43" s="10">
        <f t="shared" si="1"/>
        <v>108</v>
      </c>
      <c r="F43" s="6">
        <v>25</v>
      </c>
      <c r="G43" s="6">
        <v>26</v>
      </c>
      <c r="H43" s="10">
        <f t="shared" si="2"/>
        <v>104</v>
      </c>
      <c r="I43" s="6">
        <v>25</v>
      </c>
      <c r="J43" s="6">
        <v>10</v>
      </c>
      <c r="K43" s="11">
        <f t="shared" si="0"/>
        <v>40</v>
      </c>
    </row>
    <row r="44" spans="2:11" x14ac:dyDescent="0.25">
      <c r="B44" s="5" t="s">
        <v>43</v>
      </c>
      <c r="C44" s="6">
        <v>12</v>
      </c>
      <c r="D44" s="6">
        <v>9</v>
      </c>
      <c r="E44" s="10">
        <f t="shared" si="1"/>
        <v>75</v>
      </c>
      <c r="F44" s="6">
        <v>12</v>
      </c>
      <c r="G44" s="6">
        <v>1</v>
      </c>
      <c r="H44" s="10">
        <f t="shared" si="2"/>
        <v>8.3333333333333339</v>
      </c>
      <c r="I44" s="6">
        <v>12</v>
      </c>
      <c r="J44" s="6">
        <v>0</v>
      </c>
      <c r="K44" s="11">
        <f t="shared" si="0"/>
        <v>0</v>
      </c>
    </row>
    <row r="45" spans="2:11" x14ac:dyDescent="0.25">
      <c r="B45" s="5" t="s">
        <v>44</v>
      </c>
      <c r="C45" s="6">
        <v>46</v>
      </c>
      <c r="D45" s="6">
        <v>41</v>
      </c>
      <c r="E45" s="10">
        <f t="shared" si="1"/>
        <v>89.130434782608702</v>
      </c>
      <c r="F45" s="6">
        <v>46</v>
      </c>
      <c r="G45" s="6">
        <v>0</v>
      </c>
      <c r="H45" s="10">
        <f t="shared" si="2"/>
        <v>0</v>
      </c>
      <c r="I45" s="6">
        <v>46</v>
      </c>
      <c r="J45" s="6">
        <v>0</v>
      </c>
      <c r="K45" s="11">
        <f t="shared" si="0"/>
        <v>0</v>
      </c>
    </row>
    <row r="46" spans="2:11" x14ac:dyDescent="0.25">
      <c r="B46" s="5" t="s">
        <v>45</v>
      </c>
      <c r="C46" s="6">
        <v>129</v>
      </c>
      <c r="D46" s="6">
        <v>135</v>
      </c>
      <c r="E46" s="10">
        <f t="shared" si="1"/>
        <v>104.65116279069767</v>
      </c>
      <c r="F46" s="6">
        <v>127</v>
      </c>
      <c r="G46" s="6">
        <v>120</v>
      </c>
      <c r="H46" s="10">
        <f t="shared" si="2"/>
        <v>94.488188976377955</v>
      </c>
      <c r="I46" s="6">
        <v>127</v>
      </c>
      <c r="J46" s="6">
        <v>121</v>
      </c>
      <c r="K46" s="11">
        <f t="shared" si="0"/>
        <v>95.275590551181097</v>
      </c>
    </row>
    <row r="47" spans="2:11" x14ac:dyDescent="0.25">
      <c r="B47" s="5" t="s">
        <v>46</v>
      </c>
      <c r="C47" s="6">
        <v>6</v>
      </c>
      <c r="D47" s="6">
        <v>7</v>
      </c>
      <c r="E47" s="10">
        <f t="shared" si="1"/>
        <v>116.66666666666667</v>
      </c>
      <c r="F47" s="6">
        <v>6</v>
      </c>
      <c r="G47" s="6">
        <v>8</v>
      </c>
      <c r="H47" s="10">
        <f t="shared" si="2"/>
        <v>133.33333333333334</v>
      </c>
      <c r="I47" s="6">
        <v>6</v>
      </c>
      <c r="J47" s="6">
        <v>4</v>
      </c>
      <c r="K47" s="11">
        <f t="shared" si="0"/>
        <v>66.666666666666671</v>
      </c>
    </row>
    <row r="48" spans="2:11" x14ac:dyDescent="0.25">
      <c r="B48" s="5" t="s">
        <v>47</v>
      </c>
      <c r="C48" s="6">
        <v>4</v>
      </c>
      <c r="D48" s="6">
        <v>3</v>
      </c>
      <c r="E48" s="10">
        <f t="shared" si="1"/>
        <v>75</v>
      </c>
      <c r="F48" s="6">
        <v>4</v>
      </c>
      <c r="G48" s="6">
        <v>1</v>
      </c>
      <c r="H48" s="10">
        <f t="shared" si="2"/>
        <v>25</v>
      </c>
      <c r="I48" s="6">
        <v>4</v>
      </c>
      <c r="J48" s="6">
        <v>0</v>
      </c>
      <c r="K48" s="11">
        <f t="shared" si="0"/>
        <v>0</v>
      </c>
    </row>
    <row r="49" spans="2:11" x14ac:dyDescent="0.25">
      <c r="B49" s="5" t="s">
        <v>48</v>
      </c>
      <c r="C49" s="6">
        <v>17</v>
      </c>
      <c r="D49" s="6">
        <v>33</v>
      </c>
      <c r="E49" s="10">
        <f t="shared" si="1"/>
        <v>194.11764705882354</v>
      </c>
      <c r="F49" s="6">
        <v>17</v>
      </c>
      <c r="G49" s="6">
        <v>5</v>
      </c>
      <c r="H49" s="10">
        <f t="shared" si="2"/>
        <v>29.411764705882351</v>
      </c>
      <c r="I49" s="6">
        <v>17</v>
      </c>
      <c r="J49" s="6">
        <v>0</v>
      </c>
      <c r="K49" s="11">
        <f t="shared" si="0"/>
        <v>0</v>
      </c>
    </row>
    <row r="50" spans="2:11" x14ac:dyDescent="0.25">
      <c r="B50" s="5" t="s">
        <v>49</v>
      </c>
      <c r="C50" s="6">
        <v>7</v>
      </c>
      <c r="D50" s="6">
        <v>7</v>
      </c>
      <c r="E50" s="10">
        <f t="shared" si="1"/>
        <v>100</v>
      </c>
      <c r="F50" s="6">
        <v>7</v>
      </c>
      <c r="G50" s="6">
        <v>6</v>
      </c>
      <c r="H50" s="10">
        <f t="shared" si="2"/>
        <v>85.714285714285708</v>
      </c>
      <c r="I50" s="6">
        <v>7</v>
      </c>
      <c r="J50" s="6">
        <v>7</v>
      </c>
      <c r="K50" s="11">
        <f t="shared" si="0"/>
        <v>100</v>
      </c>
    </row>
    <row r="51" spans="2:11" x14ac:dyDescent="0.25">
      <c r="B51" s="5" t="s">
        <v>50</v>
      </c>
      <c r="C51" s="6">
        <v>97</v>
      </c>
      <c r="D51" s="6">
        <v>120</v>
      </c>
      <c r="E51" s="10">
        <f t="shared" si="1"/>
        <v>123.71134020618557</v>
      </c>
      <c r="F51" s="6">
        <v>97</v>
      </c>
      <c r="G51" s="6">
        <v>116</v>
      </c>
      <c r="H51" s="10">
        <f t="shared" si="2"/>
        <v>119.58762886597938</v>
      </c>
      <c r="I51" s="6">
        <v>97</v>
      </c>
      <c r="J51" s="6">
        <v>34</v>
      </c>
      <c r="K51" s="11">
        <f t="shared" si="0"/>
        <v>35.051546391752581</v>
      </c>
    </row>
    <row r="52" spans="2:11" x14ac:dyDescent="0.25">
      <c r="B52" s="5" t="s">
        <v>51</v>
      </c>
      <c r="C52" s="6">
        <v>71</v>
      </c>
      <c r="D52" s="6">
        <v>63</v>
      </c>
      <c r="E52" s="10">
        <f t="shared" si="1"/>
        <v>88.732394366197184</v>
      </c>
      <c r="F52" s="6">
        <v>71</v>
      </c>
      <c r="G52" s="6">
        <v>33</v>
      </c>
      <c r="H52" s="10">
        <f t="shared" si="2"/>
        <v>46.478873239436616</v>
      </c>
      <c r="I52" s="6">
        <v>73</v>
      </c>
      <c r="J52" s="6">
        <v>0</v>
      </c>
      <c r="K52" s="11">
        <f t="shared" si="0"/>
        <v>0</v>
      </c>
    </row>
    <row r="53" spans="2:11" x14ac:dyDescent="0.25">
      <c r="B53" s="5" t="s">
        <v>52</v>
      </c>
      <c r="C53" s="6">
        <v>513</v>
      </c>
      <c r="D53" s="6">
        <v>510</v>
      </c>
      <c r="E53" s="10">
        <f t="shared" si="1"/>
        <v>99.415204678362571</v>
      </c>
      <c r="F53" s="6">
        <v>513</v>
      </c>
      <c r="G53" s="6">
        <v>388</v>
      </c>
      <c r="H53" s="10">
        <f t="shared" si="2"/>
        <v>75.633528265107216</v>
      </c>
      <c r="I53" s="6">
        <v>513</v>
      </c>
      <c r="J53" s="6">
        <v>7</v>
      </c>
      <c r="K53" s="11">
        <f t="shared" si="0"/>
        <v>1.364522417153996</v>
      </c>
    </row>
    <row r="54" spans="2:11" x14ac:dyDescent="0.25">
      <c r="B54" s="5" t="s">
        <v>53</v>
      </c>
      <c r="C54" s="6">
        <v>13</v>
      </c>
      <c r="D54" s="6">
        <v>10</v>
      </c>
      <c r="E54" s="10">
        <f t="shared" si="1"/>
        <v>76.92307692307692</v>
      </c>
      <c r="F54" s="6">
        <v>14</v>
      </c>
      <c r="G54" s="6">
        <v>14</v>
      </c>
      <c r="H54" s="10">
        <f t="shared" si="2"/>
        <v>100</v>
      </c>
      <c r="I54" s="6">
        <v>14</v>
      </c>
      <c r="J54" s="6">
        <v>14</v>
      </c>
      <c r="K54" s="11">
        <f t="shared" si="0"/>
        <v>100</v>
      </c>
    </row>
    <row r="55" spans="2:11" x14ac:dyDescent="0.25">
      <c r="B55" s="5" t="s">
        <v>54</v>
      </c>
      <c r="C55" s="6">
        <v>12</v>
      </c>
      <c r="D55" s="6">
        <v>13</v>
      </c>
      <c r="E55" s="10">
        <f t="shared" si="1"/>
        <v>108.33333333333333</v>
      </c>
      <c r="F55" s="6">
        <v>12</v>
      </c>
      <c r="G55" s="6">
        <v>12</v>
      </c>
      <c r="H55" s="10">
        <f t="shared" si="2"/>
        <v>100</v>
      </c>
      <c r="I55" s="6">
        <v>10</v>
      </c>
      <c r="J55" s="6">
        <v>1</v>
      </c>
      <c r="K55" s="11">
        <f t="shared" si="0"/>
        <v>10</v>
      </c>
    </row>
    <row r="56" spans="2:11" x14ac:dyDescent="0.25">
      <c r="B56" s="5" t="s">
        <v>55</v>
      </c>
      <c r="C56" s="6">
        <v>1</v>
      </c>
      <c r="D56" s="6">
        <v>1</v>
      </c>
      <c r="E56" s="10">
        <f t="shared" si="1"/>
        <v>100</v>
      </c>
      <c r="F56" s="6">
        <v>1</v>
      </c>
      <c r="G56" s="6">
        <v>1</v>
      </c>
      <c r="H56" s="10">
        <f t="shared" si="2"/>
        <v>100</v>
      </c>
      <c r="I56" s="6">
        <v>1</v>
      </c>
      <c r="J56" s="6">
        <v>1</v>
      </c>
      <c r="K56" s="11">
        <f t="shared" si="0"/>
        <v>100</v>
      </c>
    </row>
    <row r="57" spans="2:11" x14ac:dyDescent="0.25">
      <c r="B57" s="5" t="s">
        <v>56</v>
      </c>
      <c r="C57" s="6">
        <v>1</v>
      </c>
      <c r="D57" s="6">
        <v>1</v>
      </c>
      <c r="E57" s="10">
        <f t="shared" si="1"/>
        <v>100</v>
      </c>
      <c r="F57" s="6">
        <v>1</v>
      </c>
      <c r="G57" s="6">
        <v>0</v>
      </c>
      <c r="H57" s="10">
        <f t="shared" si="2"/>
        <v>0</v>
      </c>
      <c r="I57" s="6">
        <v>1</v>
      </c>
      <c r="J57" s="6">
        <v>0</v>
      </c>
      <c r="K57" s="11">
        <f t="shared" si="0"/>
        <v>0</v>
      </c>
    </row>
    <row r="58" spans="2:11" x14ac:dyDescent="0.25">
      <c r="B58" s="5" t="s">
        <v>57</v>
      </c>
      <c r="C58" s="6">
        <v>92</v>
      </c>
      <c r="D58" s="6">
        <v>96</v>
      </c>
      <c r="E58" s="10">
        <f t="shared" si="1"/>
        <v>104.34782608695652</v>
      </c>
      <c r="F58" s="6">
        <v>92</v>
      </c>
      <c r="G58" s="6">
        <v>89</v>
      </c>
      <c r="H58" s="10">
        <f t="shared" si="2"/>
        <v>96.739130434782609</v>
      </c>
      <c r="I58" s="6">
        <v>92</v>
      </c>
      <c r="J58" s="6">
        <v>45</v>
      </c>
      <c r="K58" s="11">
        <f t="shared" si="0"/>
        <v>48.913043478260867</v>
      </c>
    </row>
    <row r="59" spans="2:11" x14ac:dyDescent="0.25">
      <c r="B59" s="5" t="s">
        <v>58</v>
      </c>
      <c r="C59" s="6">
        <v>50</v>
      </c>
      <c r="D59" s="6">
        <v>44</v>
      </c>
      <c r="E59" s="10">
        <f t="shared" si="1"/>
        <v>88</v>
      </c>
      <c r="F59" s="6">
        <v>45</v>
      </c>
      <c r="G59" s="6">
        <v>18</v>
      </c>
      <c r="H59" s="10">
        <f t="shared" si="2"/>
        <v>40</v>
      </c>
      <c r="I59" s="6">
        <v>45</v>
      </c>
      <c r="J59" s="6">
        <v>0</v>
      </c>
      <c r="K59" s="11">
        <f t="shared" si="0"/>
        <v>0</v>
      </c>
    </row>
    <row r="60" spans="2:11" x14ac:dyDescent="0.25">
      <c r="B60" s="5" t="s">
        <v>59</v>
      </c>
      <c r="C60" s="6">
        <v>22</v>
      </c>
      <c r="D60" s="6">
        <v>23</v>
      </c>
      <c r="E60" s="10">
        <f t="shared" si="1"/>
        <v>104.54545454545455</v>
      </c>
      <c r="F60" s="6">
        <v>23</v>
      </c>
      <c r="G60" s="6">
        <v>22</v>
      </c>
      <c r="H60" s="10">
        <f t="shared" si="2"/>
        <v>95.652173913043484</v>
      </c>
      <c r="I60" s="6">
        <v>23</v>
      </c>
      <c r="J60" s="6">
        <v>0</v>
      </c>
      <c r="K60" s="11">
        <f t="shared" si="0"/>
        <v>0</v>
      </c>
    </row>
    <row r="61" spans="2:11" x14ac:dyDescent="0.25">
      <c r="B61" s="5" t="s">
        <v>60</v>
      </c>
      <c r="C61" s="6">
        <v>13</v>
      </c>
      <c r="D61" s="6">
        <v>19</v>
      </c>
      <c r="E61" s="10">
        <f t="shared" si="1"/>
        <v>146.15384615384616</v>
      </c>
      <c r="F61" s="6">
        <v>13</v>
      </c>
      <c r="G61" s="6">
        <v>11</v>
      </c>
      <c r="H61" s="10">
        <f t="shared" si="2"/>
        <v>84.615384615384613</v>
      </c>
      <c r="I61" s="6">
        <v>4</v>
      </c>
      <c r="J61" s="6">
        <v>0</v>
      </c>
      <c r="K61" s="11">
        <f t="shared" si="0"/>
        <v>0</v>
      </c>
    </row>
    <row r="62" spans="2:11" x14ac:dyDescent="0.25">
      <c r="B62" s="5" t="s">
        <v>73</v>
      </c>
      <c r="C62" s="16">
        <v>3</v>
      </c>
      <c r="D62" s="6">
        <v>0</v>
      </c>
      <c r="E62" s="10">
        <f t="shared" si="1"/>
        <v>0</v>
      </c>
      <c r="F62" s="16">
        <v>3</v>
      </c>
      <c r="G62" s="6">
        <v>0</v>
      </c>
      <c r="H62" s="10">
        <f t="shared" si="2"/>
        <v>0</v>
      </c>
      <c r="I62" s="6">
        <v>3</v>
      </c>
      <c r="J62" s="6">
        <v>0</v>
      </c>
      <c r="K62" s="11">
        <f t="shared" si="0"/>
        <v>0</v>
      </c>
    </row>
    <row r="63" spans="2:11" x14ac:dyDescent="0.25">
      <c r="B63" s="5" t="s">
        <v>61</v>
      </c>
      <c r="C63" s="6">
        <v>14</v>
      </c>
      <c r="D63" s="6">
        <v>12</v>
      </c>
      <c r="E63" s="10">
        <f t="shared" si="1"/>
        <v>85.714285714285708</v>
      </c>
      <c r="F63" s="6">
        <v>14</v>
      </c>
      <c r="G63" s="6">
        <v>7</v>
      </c>
      <c r="H63" s="10">
        <f t="shared" si="2"/>
        <v>50</v>
      </c>
      <c r="I63" s="6">
        <v>15</v>
      </c>
      <c r="J63" s="6">
        <v>1</v>
      </c>
      <c r="K63" s="11">
        <f t="shared" si="0"/>
        <v>6.666666666666667</v>
      </c>
    </row>
    <row r="64" spans="2:11" x14ac:dyDescent="0.25">
      <c r="B64" s="5" t="s">
        <v>62</v>
      </c>
      <c r="C64" s="6">
        <v>24</v>
      </c>
      <c r="D64" s="6">
        <v>23</v>
      </c>
      <c r="E64" s="10">
        <f t="shared" si="1"/>
        <v>95.833333333333329</v>
      </c>
      <c r="F64" s="6">
        <v>26</v>
      </c>
      <c r="G64" s="6">
        <v>4</v>
      </c>
      <c r="H64" s="10">
        <f t="shared" si="2"/>
        <v>15.384615384615385</v>
      </c>
      <c r="I64" s="6">
        <v>26</v>
      </c>
      <c r="J64" s="6">
        <v>23</v>
      </c>
      <c r="K64" s="11">
        <f t="shared" si="0"/>
        <v>88.461538461538467</v>
      </c>
    </row>
    <row r="65" spans="2:11" x14ac:dyDescent="0.25">
      <c r="B65" s="5" t="s">
        <v>63</v>
      </c>
      <c r="C65" s="6">
        <v>168</v>
      </c>
      <c r="D65" s="6">
        <v>157</v>
      </c>
      <c r="E65" s="10">
        <f t="shared" si="1"/>
        <v>93.452380952380949</v>
      </c>
      <c r="F65" s="6">
        <v>168</v>
      </c>
      <c r="G65" s="6">
        <v>121</v>
      </c>
      <c r="H65" s="10">
        <f t="shared" si="2"/>
        <v>72.023809523809518</v>
      </c>
      <c r="I65" s="6">
        <v>168</v>
      </c>
      <c r="J65" s="6">
        <v>0</v>
      </c>
      <c r="K65" s="11">
        <f t="shared" si="0"/>
        <v>0</v>
      </c>
    </row>
    <row r="66" spans="2:11" x14ac:dyDescent="0.25">
      <c r="B66" s="5" t="s">
        <v>64</v>
      </c>
      <c r="C66" s="6">
        <v>10</v>
      </c>
      <c r="D66" s="6">
        <v>10</v>
      </c>
      <c r="E66" s="10">
        <f t="shared" si="1"/>
        <v>100</v>
      </c>
      <c r="F66" s="6">
        <v>10</v>
      </c>
      <c r="G66" s="6">
        <v>13</v>
      </c>
      <c r="H66" s="10">
        <f t="shared" si="2"/>
        <v>130</v>
      </c>
      <c r="I66" s="6">
        <v>10</v>
      </c>
      <c r="J66" s="6">
        <v>0</v>
      </c>
      <c r="K66" s="11">
        <f t="shared" si="0"/>
        <v>0</v>
      </c>
    </row>
    <row r="67" spans="2:11" x14ac:dyDescent="0.25">
      <c r="B67" s="5" t="s">
        <v>65</v>
      </c>
      <c r="C67" s="6">
        <v>8</v>
      </c>
      <c r="D67" s="6">
        <v>5</v>
      </c>
      <c r="E67" s="10">
        <f t="shared" si="1"/>
        <v>62.5</v>
      </c>
      <c r="F67" s="6">
        <v>8</v>
      </c>
      <c r="G67" s="6">
        <v>0</v>
      </c>
      <c r="H67" s="10">
        <f t="shared" si="2"/>
        <v>0</v>
      </c>
      <c r="I67" s="6">
        <v>5</v>
      </c>
      <c r="J67" s="6">
        <v>0</v>
      </c>
      <c r="K67" s="11">
        <f t="shared" si="0"/>
        <v>0</v>
      </c>
    </row>
    <row r="68" spans="2:11" x14ac:dyDescent="0.25">
      <c r="B68" s="5" t="s">
        <v>66</v>
      </c>
      <c r="C68" s="6">
        <v>308</v>
      </c>
      <c r="D68" s="6">
        <v>306</v>
      </c>
      <c r="E68" s="10">
        <f t="shared" si="1"/>
        <v>99.350649350649348</v>
      </c>
      <c r="F68" s="6">
        <v>311</v>
      </c>
      <c r="G68" s="6">
        <v>342</v>
      </c>
      <c r="H68" s="10">
        <f t="shared" si="2"/>
        <v>109.96784565916398</v>
      </c>
      <c r="I68" s="6">
        <v>311</v>
      </c>
      <c r="J68" s="6">
        <v>0</v>
      </c>
      <c r="K68" s="11">
        <f t="shared" si="0"/>
        <v>0</v>
      </c>
    </row>
    <row r="69" spans="2:11" x14ac:dyDescent="0.25">
      <c r="B69" s="5" t="s">
        <v>67</v>
      </c>
      <c r="C69" s="6">
        <v>4</v>
      </c>
      <c r="D69" s="6">
        <v>4</v>
      </c>
      <c r="E69" s="10">
        <f t="shared" si="1"/>
        <v>100</v>
      </c>
      <c r="F69" s="6">
        <v>4</v>
      </c>
      <c r="G69" s="6">
        <v>5</v>
      </c>
      <c r="H69" s="10">
        <f t="shared" si="2"/>
        <v>125</v>
      </c>
      <c r="I69" s="6">
        <v>4</v>
      </c>
      <c r="J69" s="6">
        <v>4</v>
      </c>
      <c r="K69" s="11">
        <f t="shared" si="0"/>
        <v>100</v>
      </c>
    </row>
    <row r="70" spans="2:11" x14ac:dyDescent="0.25">
      <c r="B70" s="5" t="s">
        <v>68</v>
      </c>
      <c r="C70" s="6">
        <v>18</v>
      </c>
      <c r="D70" s="6">
        <v>20</v>
      </c>
      <c r="E70" s="10">
        <f t="shared" si="1"/>
        <v>111.11111111111111</v>
      </c>
      <c r="F70" s="6">
        <v>18</v>
      </c>
      <c r="G70" s="6">
        <v>23</v>
      </c>
      <c r="H70" s="10">
        <f t="shared" si="2"/>
        <v>127.77777777777777</v>
      </c>
      <c r="I70" s="6">
        <v>18</v>
      </c>
      <c r="J70" s="6">
        <v>17</v>
      </c>
      <c r="K70" s="11">
        <f t="shared" ref="K70:K74" si="3">J70*100/I70</f>
        <v>94.444444444444443</v>
      </c>
    </row>
    <row r="71" spans="2:11" x14ac:dyDescent="0.25">
      <c r="B71" s="5" t="s">
        <v>69</v>
      </c>
      <c r="C71" s="6">
        <v>50</v>
      </c>
      <c r="D71" s="6">
        <v>53</v>
      </c>
      <c r="E71" s="10">
        <f t="shared" ref="E71:E74" si="4">D71*100/C71</f>
        <v>106</v>
      </c>
      <c r="F71" s="6">
        <v>50</v>
      </c>
      <c r="G71" s="6">
        <v>54</v>
      </c>
      <c r="H71" s="10">
        <f t="shared" ref="H71:H74" si="5">G71*100/F71</f>
        <v>108</v>
      </c>
      <c r="I71" s="6">
        <v>50</v>
      </c>
      <c r="J71" s="6">
        <v>45</v>
      </c>
      <c r="K71" s="11">
        <f t="shared" si="3"/>
        <v>90</v>
      </c>
    </row>
    <row r="72" spans="2:11" x14ac:dyDescent="0.25">
      <c r="B72" s="5" t="s">
        <v>70</v>
      </c>
      <c r="C72" s="6">
        <v>63</v>
      </c>
      <c r="D72" s="6">
        <v>64</v>
      </c>
      <c r="E72" s="10">
        <f t="shared" si="4"/>
        <v>101.58730158730158</v>
      </c>
      <c r="F72" s="6">
        <v>61</v>
      </c>
      <c r="G72" s="6">
        <v>41</v>
      </c>
      <c r="H72" s="10">
        <f t="shared" si="5"/>
        <v>67.213114754098356</v>
      </c>
      <c r="I72" s="6">
        <v>61</v>
      </c>
      <c r="J72" s="6">
        <v>0</v>
      </c>
      <c r="K72" s="11">
        <f t="shared" si="3"/>
        <v>0</v>
      </c>
    </row>
    <row r="73" spans="2:11" x14ac:dyDescent="0.25">
      <c r="B73" s="5" t="s">
        <v>71</v>
      </c>
      <c r="C73" s="6">
        <v>26</v>
      </c>
      <c r="D73" s="6">
        <v>26</v>
      </c>
      <c r="E73" s="10">
        <f t="shared" si="4"/>
        <v>100</v>
      </c>
      <c r="F73" s="6">
        <v>26</v>
      </c>
      <c r="G73" s="6">
        <v>26</v>
      </c>
      <c r="H73" s="10">
        <f t="shared" si="5"/>
        <v>100</v>
      </c>
      <c r="I73" s="6">
        <v>26</v>
      </c>
      <c r="J73" s="6">
        <v>0</v>
      </c>
      <c r="K73" s="11">
        <f t="shared" si="3"/>
        <v>0</v>
      </c>
    </row>
    <row r="74" spans="2:11" x14ac:dyDescent="0.25">
      <c r="B74" s="4" t="s">
        <v>72</v>
      </c>
      <c r="C74" s="2">
        <f>SUM(C4:C73)</f>
        <v>2914</v>
      </c>
      <c r="D74" s="2">
        <f>SUM(D4:D73)</f>
        <v>2890</v>
      </c>
      <c r="E74" s="8">
        <f t="shared" si="4"/>
        <v>99.17638984214139</v>
      </c>
      <c r="F74" s="2">
        <f>SUM(F4:F73)</f>
        <v>2922</v>
      </c>
      <c r="G74" s="2">
        <f>SUM(G4:G73)</f>
        <v>2241</v>
      </c>
      <c r="H74" s="8">
        <f t="shared" si="5"/>
        <v>76.69404517453799</v>
      </c>
      <c r="I74" s="2">
        <f>SUM(I4:I73)</f>
        <v>2918</v>
      </c>
      <c r="J74" s="2">
        <f>SUM(J4:J73)</f>
        <v>583</v>
      </c>
      <c r="K74" s="9">
        <f t="shared" si="3"/>
        <v>19.979437971213159</v>
      </c>
    </row>
  </sheetData>
  <mergeCells count="1">
    <mergeCell ref="B2:K2"/>
  </mergeCells>
  <conditionalFormatting sqref="E4:E74">
    <cfRule type="cellIs" dxfId="9" priority="5" operator="lessThan">
      <formula>90</formula>
    </cfRule>
    <cfRule type="cellIs" dxfId="8" priority="6" operator="greaterThan">
      <formula>89.99</formula>
    </cfRule>
  </conditionalFormatting>
  <conditionalFormatting sqref="H4:H74">
    <cfRule type="cellIs" dxfId="7" priority="3" operator="lessThan">
      <formula>90</formula>
    </cfRule>
    <cfRule type="cellIs" dxfId="6" priority="4" operator="greaterThan">
      <formula>89.99</formula>
    </cfRule>
  </conditionalFormatting>
  <conditionalFormatting sqref="K4:K74">
    <cfRule type="cellIs" dxfId="5" priority="1" operator="lessThan">
      <formula>90</formula>
    </cfRule>
    <cfRule type="cellIs" dxfId="4" priority="2" operator="greaterThan">
      <formula>89.99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A1EC7-7A9A-4517-B472-A39842B4F009}">
  <dimension ref="A3:G78"/>
  <sheetViews>
    <sheetView workbookViewId="0">
      <selection activeCell="O14" sqref="O14"/>
    </sheetView>
  </sheetViews>
  <sheetFormatPr defaultRowHeight="15" x14ac:dyDescent="0.25"/>
  <cols>
    <col min="1" max="1" width="27.85546875" customWidth="1"/>
    <col min="2" max="3" width="16.42578125" style="17" customWidth="1"/>
    <col min="4" max="4" width="11.5703125" style="17" customWidth="1"/>
    <col min="5" max="5" width="9.140625" style="17"/>
    <col min="6" max="6" width="13.5703125" style="17" customWidth="1"/>
    <col min="7" max="7" width="9.140625" style="17"/>
  </cols>
  <sheetData>
    <row r="3" spans="1:7" x14ac:dyDescent="0.25">
      <c r="A3" s="37" t="s">
        <v>114</v>
      </c>
      <c r="B3" s="38"/>
      <c r="C3" s="38"/>
      <c r="D3" s="38"/>
      <c r="E3" s="38"/>
      <c r="F3" s="38"/>
      <c r="G3" s="38"/>
    </row>
    <row r="4" spans="1:7" ht="38.25" x14ac:dyDescent="0.25">
      <c r="A4" s="27" t="s">
        <v>86</v>
      </c>
      <c r="B4" s="28" t="s">
        <v>91</v>
      </c>
      <c r="C4" s="29" t="s">
        <v>92</v>
      </c>
      <c r="D4" s="32" t="s">
        <v>93</v>
      </c>
      <c r="E4" s="28" t="s">
        <v>91</v>
      </c>
      <c r="F4" s="29" t="s">
        <v>95</v>
      </c>
      <c r="G4" s="32" t="s">
        <v>96</v>
      </c>
    </row>
    <row r="5" spans="1:7" x14ac:dyDescent="0.25">
      <c r="A5" s="24" t="s">
        <v>74</v>
      </c>
      <c r="B5" s="17">
        <v>4</v>
      </c>
      <c r="C5" s="17">
        <v>4</v>
      </c>
      <c r="D5" s="9">
        <f>C5*100/B5</f>
        <v>100</v>
      </c>
      <c r="E5" s="17">
        <v>4</v>
      </c>
      <c r="F5" s="17">
        <v>4</v>
      </c>
      <c r="G5" s="9">
        <f>F5*100/E5</f>
        <v>100</v>
      </c>
    </row>
    <row r="6" spans="1:7" x14ac:dyDescent="0.25">
      <c r="A6" s="24" t="s">
        <v>5</v>
      </c>
      <c r="B6" s="17">
        <v>38</v>
      </c>
      <c r="C6" s="17">
        <v>31</v>
      </c>
      <c r="D6" s="9">
        <f t="shared" ref="D6:D70" si="0">C6*100/B6</f>
        <v>81.578947368421055</v>
      </c>
      <c r="E6" s="17">
        <v>41</v>
      </c>
      <c r="F6" s="17">
        <v>21</v>
      </c>
      <c r="G6" s="9">
        <f t="shared" ref="G6:G70" si="1">F6*100/E6</f>
        <v>51.219512195121951</v>
      </c>
    </row>
    <row r="7" spans="1:7" x14ac:dyDescent="0.25">
      <c r="A7" s="24" t="s">
        <v>6</v>
      </c>
      <c r="B7" s="17">
        <v>60</v>
      </c>
      <c r="C7" s="17">
        <v>54</v>
      </c>
      <c r="D7" s="9">
        <f t="shared" si="0"/>
        <v>90</v>
      </c>
      <c r="E7" s="17">
        <v>60</v>
      </c>
      <c r="F7" s="17">
        <v>41</v>
      </c>
      <c r="G7" s="9">
        <f t="shared" si="1"/>
        <v>68.333333333333329</v>
      </c>
    </row>
    <row r="8" spans="1:7" x14ac:dyDescent="0.25">
      <c r="A8" s="24" t="s">
        <v>7</v>
      </c>
      <c r="B8" s="17">
        <v>162</v>
      </c>
      <c r="C8" s="17">
        <v>170</v>
      </c>
      <c r="D8" s="9">
        <f t="shared" si="0"/>
        <v>104.93827160493827</v>
      </c>
      <c r="E8" s="17">
        <v>162</v>
      </c>
      <c r="F8" s="17">
        <v>83</v>
      </c>
      <c r="G8" s="9">
        <f t="shared" si="1"/>
        <v>51.23456790123457</v>
      </c>
    </row>
    <row r="9" spans="1:7" x14ac:dyDescent="0.25">
      <c r="A9" s="24" t="s">
        <v>8</v>
      </c>
      <c r="B9" s="17">
        <v>12</v>
      </c>
      <c r="C9" s="17">
        <v>11</v>
      </c>
      <c r="D9" s="9">
        <f t="shared" si="0"/>
        <v>91.666666666666671</v>
      </c>
      <c r="E9" s="17">
        <v>9</v>
      </c>
      <c r="F9" s="17">
        <v>2</v>
      </c>
      <c r="G9" s="9">
        <f t="shared" si="1"/>
        <v>22.222222222222221</v>
      </c>
    </row>
    <row r="10" spans="1:7" x14ac:dyDescent="0.25">
      <c r="A10" s="24" t="s">
        <v>9</v>
      </c>
      <c r="B10" s="17">
        <v>11</v>
      </c>
      <c r="C10" s="17">
        <v>11</v>
      </c>
      <c r="D10" s="9">
        <f t="shared" si="0"/>
        <v>100</v>
      </c>
      <c r="E10" s="17">
        <v>11</v>
      </c>
      <c r="F10" s="17">
        <v>0</v>
      </c>
      <c r="G10" s="9">
        <f t="shared" si="1"/>
        <v>0</v>
      </c>
    </row>
    <row r="11" spans="1:7" x14ac:dyDescent="0.25">
      <c r="A11" s="24" t="s">
        <v>103</v>
      </c>
      <c r="B11" s="17">
        <v>0</v>
      </c>
      <c r="C11" s="17">
        <v>20</v>
      </c>
      <c r="D11" s="9" t="e">
        <f t="shared" si="0"/>
        <v>#DIV/0!</v>
      </c>
      <c r="E11" s="17">
        <v>0</v>
      </c>
      <c r="F11" s="17">
        <v>0</v>
      </c>
      <c r="G11" s="9" t="e">
        <f t="shared" si="1"/>
        <v>#DIV/0!</v>
      </c>
    </row>
    <row r="12" spans="1:7" x14ac:dyDescent="0.25">
      <c r="A12" s="24" t="s">
        <v>10</v>
      </c>
      <c r="B12" s="17">
        <v>20</v>
      </c>
      <c r="C12" s="17">
        <v>0</v>
      </c>
      <c r="D12" s="9">
        <f t="shared" si="0"/>
        <v>0</v>
      </c>
      <c r="E12" s="17">
        <v>17</v>
      </c>
      <c r="F12" s="17">
        <v>0</v>
      </c>
      <c r="G12" s="9">
        <f t="shared" si="1"/>
        <v>0</v>
      </c>
    </row>
    <row r="13" spans="1:7" x14ac:dyDescent="0.25">
      <c r="A13" s="24" t="s">
        <v>11</v>
      </c>
      <c r="B13" s="17">
        <v>153</v>
      </c>
      <c r="C13" s="17">
        <v>147</v>
      </c>
      <c r="D13" s="9">
        <f t="shared" si="0"/>
        <v>96.078431372549019</v>
      </c>
      <c r="E13" s="17">
        <v>153</v>
      </c>
      <c r="F13" s="17">
        <v>53</v>
      </c>
      <c r="G13" s="9">
        <f t="shared" si="1"/>
        <v>34.640522875816991</v>
      </c>
    </row>
    <row r="14" spans="1:7" x14ac:dyDescent="0.25">
      <c r="A14" s="24" t="s">
        <v>12</v>
      </c>
      <c r="B14" s="17">
        <v>46</v>
      </c>
      <c r="C14" s="17">
        <v>24</v>
      </c>
      <c r="D14" s="9">
        <f t="shared" si="0"/>
        <v>52.173913043478258</v>
      </c>
      <c r="E14" s="17">
        <v>46</v>
      </c>
      <c r="F14" s="17">
        <v>25</v>
      </c>
      <c r="G14" s="9">
        <f t="shared" si="1"/>
        <v>54.347826086956523</v>
      </c>
    </row>
    <row r="15" spans="1:7" x14ac:dyDescent="0.25">
      <c r="A15" s="24" t="s">
        <v>13</v>
      </c>
      <c r="B15" s="17">
        <v>3</v>
      </c>
      <c r="C15" s="17">
        <v>1</v>
      </c>
      <c r="D15" s="9">
        <f t="shared" si="0"/>
        <v>33.333333333333336</v>
      </c>
      <c r="E15" s="17">
        <v>3</v>
      </c>
      <c r="F15" s="17">
        <v>0</v>
      </c>
      <c r="G15" s="9">
        <f t="shared" si="1"/>
        <v>0</v>
      </c>
    </row>
    <row r="16" spans="1:7" x14ac:dyDescent="0.25">
      <c r="A16" s="24" t="s">
        <v>14</v>
      </c>
      <c r="B16" s="17">
        <v>3</v>
      </c>
      <c r="C16" s="17">
        <v>3</v>
      </c>
      <c r="D16" s="9">
        <f t="shared" si="0"/>
        <v>100</v>
      </c>
      <c r="E16" s="17">
        <v>3</v>
      </c>
      <c r="F16" s="17">
        <v>3</v>
      </c>
      <c r="G16" s="9">
        <f t="shared" si="1"/>
        <v>100</v>
      </c>
    </row>
    <row r="17" spans="1:7" x14ac:dyDescent="0.25">
      <c r="A17" s="24" t="s">
        <v>15</v>
      </c>
      <c r="B17" s="17">
        <v>4</v>
      </c>
      <c r="C17" s="17">
        <v>4</v>
      </c>
      <c r="D17" s="9">
        <f t="shared" si="0"/>
        <v>100</v>
      </c>
      <c r="E17" s="17">
        <v>4</v>
      </c>
      <c r="F17" s="17">
        <v>4</v>
      </c>
      <c r="G17" s="9">
        <f t="shared" si="1"/>
        <v>100</v>
      </c>
    </row>
    <row r="18" spans="1:7" x14ac:dyDescent="0.25">
      <c r="A18" s="24" t="s">
        <v>16</v>
      </c>
      <c r="B18" s="17">
        <v>4</v>
      </c>
      <c r="C18" s="17">
        <v>4</v>
      </c>
      <c r="D18" s="9">
        <f t="shared" si="0"/>
        <v>100</v>
      </c>
      <c r="E18" s="17">
        <v>4</v>
      </c>
      <c r="F18" s="17">
        <v>4</v>
      </c>
      <c r="G18" s="9">
        <f t="shared" si="1"/>
        <v>100</v>
      </c>
    </row>
    <row r="19" spans="1:7" x14ac:dyDescent="0.25">
      <c r="A19" s="24" t="s">
        <v>17</v>
      </c>
      <c r="B19" s="17">
        <v>11</v>
      </c>
      <c r="C19" s="17">
        <v>11</v>
      </c>
      <c r="D19" s="9">
        <f t="shared" si="0"/>
        <v>100</v>
      </c>
      <c r="E19" s="17">
        <v>11</v>
      </c>
      <c r="F19" s="17">
        <v>9</v>
      </c>
      <c r="G19" s="9">
        <f t="shared" si="1"/>
        <v>81.818181818181813</v>
      </c>
    </row>
    <row r="20" spans="1:7" x14ac:dyDescent="0.25">
      <c r="A20" s="24" t="s">
        <v>18</v>
      </c>
      <c r="B20" s="17">
        <v>15</v>
      </c>
      <c r="C20" s="17">
        <v>12</v>
      </c>
      <c r="D20" s="9">
        <f t="shared" si="0"/>
        <v>80</v>
      </c>
      <c r="E20" s="17">
        <v>15</v>
      </c>
      <c r="F20" s="17">
        <v>11</v>
      </c>
      <c r="G20" s="9">
        <f t="shared" si="1"/>
        <v>73.333333333333329</v>
      </c>
    </row>
    <row r="21" spans="1:7" x14ac:dyDescent="0.25">
      <c r="A21" s="24" t="s">
        <v>19</v>
      </c>
      <c r="B21" s="17">
        <v>132</v>
      </c>
      <c r="C21" s="17">
        <v>110</v>
      </c>
      <c r="D21" s="9">
        <f t="shared" si="0"/>
        <v>83.333333333333329</v>
      </c>
      <c r="E21" s="17">
        <v>132</v>
      </c>
      <c r="F21" s="17">
        <v>80</v>
      </c>
      <c r="G21" s="9">
        <f t="shared" si="1"/>
        <v>60.606060606060609</v>
      </c>
    </row>
    <row r="22" spans="1:7" x14ac:dyDescent="0.25">
      <c r="A22" s="24" t="s">
        <v>20</v>
      </c>
      <c r="B22" s="17">
        <v>53</v>
      </c>
      <c r="C22" s="17">
        <v>32</v>
      </c>
      <c r="D22" s="9">
        <f t="shared" si="0"/>
        <v>60.377358490566039</v>
      </c>
      <c r="E22" s="17">
        <v>53</v>
      </c>
      <c r="F22" s="17">
        <v>24</v>
      </c>
      <c r="G22" s="9">
        <f t="shared" si="1"/>
        <v>45.283018867924525</v>
      </c>
    </row>
    <row r="23" spans="1:7" x14ac:dyDescent="0.25">
      <c r="A23" s="24" t="s">
        <v>21</v>
      </c>
      <c r="B23" s="17">
        <v>7</v>
      </c>
      <c r="C23" s="17">
        <v>8</v>
      </c>
      <c r="D23" s="9">
        <f t="shared" si="0"/>
        <v>114.28571428571429</v>
      </c>
      <c r="E23" s="17">
        <v>7</v>
      </c>
      <c r="F23" s="17">
        <v>0</v>
      </c>
      <c r="G23" s="9">
        <f t="shared" si="1"/>
        <v>0</v>
      </c>
    </row>
    <row r="24" spans="1:7" x14ac:dyDescent="0.25">
      <c r="A24" s="24" t="s">
        <v>22</v>
      </c>
      <c r="B24" s="17">
        <v>6</v>
      </c>
      <c r="C24" s="17">
        <v>7</v>
      </c>
      <c r="D24" s="9">
        <f t="shared" si="0"/>
        <v>116.66666666666667</v>
      </c>
      <c r="E24" s="17">
        <v>6</v>
      </c>
      <c r="F24" s="17">
        <v>0</v>
      </c>
      <c r="G24" s="9">
        <f t="shared" si="1"/>
        <v>0</v>
      </c>
    </row>
    <row r="25" spans="1:7" x14ac:dyDescent="0.25">
      <c r="A25" s="24" t="s">
        <v>23</v>
      </c>
      <c r="B25" s="17">
        <v>1</v>
      </c>
      <c r="C25" s="17">
        <v>0</v>
      </c>
      <c r="D25" s="9">
        <f t="shared" si="0"/>
        <v>0</v>
      </c>
      <c r="E25" s="17">
        <v>1</v>
      </c>
      <c r="F25" s="17">
        <v>1</v>
      </c>
      <c r="G25" s="9">
        <f t="shared" si="1"/>
        <v>100</v>
      </c>
    </row>
    <row r="26" spans="1:7" x14ac:dyDescent="0.25">
      <c r="A26" s="24" t="s">
        <v>24</v>
      </c>
      <c r="B26" s="17">
        <v>73</v>
      </c>
      <c r="C26" s="17">
        <v>73</v>
      </c>
      <c r="D26" s="9">
        <f t="shared" si="0"/>
        <v>100</v>
      </c>
      <c r="E26" s="17">
        <v>73</v>
      </c>
      <c r="F26" s="17">
        <v>71</v>
      </c>
      <c r="G26" s="9">
        <f t="shared" si="1"/>
        <v>97.260273972602747</v>
      </c>
    </row>
    <row r="27" spans="1:7" x14ac:dyDescent="0.25">
      <c r="A27" s="24" t="s">
        <v>25</v>
      </c>
      <c r="B27" s="17">
        <v>59</v>
      </c>
      <c r="C27" s="17">
        <v>59</v>
      </c>
      <c r="D27" s="9">
        <f t="shared" si="0"/>
        <v>100</v>
      </c>
      <c r="E27" s="17">
        <v>59</v>
      </c>
      <c r="F27" s="17">
        <v>54</v>
      </c>
      <c r="G27" s="9">
        <f t="shared" si="1"/>
        <v>91.525423728813564</v>
      </c>
    </row>
    <row r="28" spans="1:7" x14ac:dyDescent="0.25">
      <c r="A28" s="24" t="s">
        <v>26</v>
      </c>
      <c r="B28" s="17">
        <v>6</v>
      </c>
      <c r="C28" s="17">
        <v>6</v>
      </c>
      <c r="D28" s="9">
        <f t="shared" si="0"/>
        <v>100</v>
      </c>
      <c r="E28" s="17">
        <v>6</v>
      </c>
      <c r="F28" s="17">
        <v>6</v>
      </c>
      <c r="G28" s="9">
        <f t="shared" si="1"/>
        <v>100</v>
      </c>
    </row>
    <row r="29" spans="1:7" x14ac:dyDescent="0.25">
      <c r="A29" s="24" t="s">
        <v>27</v>
      </c>
      <c r="B29" s="17">
        <v>18</v>
      </c>
      <c r="C29" s="17">
        <v>18</v>
      </c>
      <c r="D29" s="9">
        <f t="shared" si="0"/>
        <v>100</v>
      </c>
      <c r="E29" s="17">
        <v>18</v>
      </c>
      <c r="F29" s="17">
        <v>13</v>
      </c>
      <c r="G29" s="9">
        <f t="shared" si="1"/>
        <v>72.222222222222229</v>
      </c>
    </row>
    <row r="30" spans="1:7" x14ac:dyDescent="0.25">
      <c r="A30" s="24" t="s">
        <v>28</v>
      </c>
      <c r="B30" s="17">
        <v>23</v>
      </c>
      <c r="C30" s="17">
        <v>23</v>
      </c>
      <c r="D30" s="9">
        <f t="shared" si="0"/>
        <v>100</v>
      </c>
      <c r="E30" s="17">
        <v>23</v>
      </c>
      <c r="F30" s="17">
        <v>23</v>
      </c>
      <c r="G30" s="9">
        <f t="shared" si="1"/>
        <v>100</v>
      </c>
    </row>
    <row r="31" spans="1:7" x14ac:dyDescent="0.25">
      <c r="A31" s="24" t="s">
        <v>29</v>
      </c>
      <c r="B31" s="17">
        <v>6</v>
      </c>
      <c r="C31" s="17">
        <v>6</v>
      </c>
      <c r="D31" s="9">
        <f t="shared" si="0"/>
        <v>100</v>
      </c>
      <c r="E31" s="17">
        <v>6</v>
      </c>
      <c r="F31" s="17">
        <v>6</v>
      </c>
      <c r="G31" s="9">
        <f t="shared" si="1"/>
        <v>100</v>
      </c>
    </row>
    <row r="32" spans="1:7" x14ac:dyDescent="0.25">
      <c r="A32" s="24" t="s">
        <v>30</v>
      </c>
      <c r="B32" s="17">
        <v>10</v>
      </c>
      <c r="C32" s="17">
        <v>11</v>
      </c>
      <c r="D32" s="9">
        <f t="shared" si="0"/>
        <v>110</v>
      </c>
      <c r="E32" s="17">
        <v>10</v>
      </c>
      <c r="F32" s="17">
        <v>9</v>
      </c>
      <c r="G32" s="9">
        <f t="shared" si="1"/>
        <v>90</v>
      </c>
    </row>
    <row r="33" spans="1:7" x14ac:dyDescent="0.25">
      <c r="A33" s="24" t="s">
        <v>31</v>
      </c>
      <c r="B33" s="17">
        <v>57</v>
      </c>
      <c r="C33" s="17">
        <v>57</v>
      </c>
      <c r="D33" s="9">
        <f t="shared" si="0"/>
        <v>100</v>
      </c>
      <c r="E33" s="17">
        <v>57</v>
      </c>
      <c r="F33" s="17">
        <v>56</v>
      </c>
      <c r="G33" s="9">
        <f t="shared" si="1"/>
        <v>98.245614035087726</v>
      </c>
    </row>
    <row r="34" spans="1:7" x14ac:dyDescent="0.25">
      <c r="A34" s="24" t="s">
        <v>32</v>
      </c>
      <c r="B34" s="17">
        <v>31</v>
      </c>
      <c r="C34" s="17">
        <v>11</v>
      </c>
      <c r="D34" s="9">
        <f t="shared" si="0"/>
        <v>35.483870967741936</v>
      </c>
      <c r="E34" s="17">
        <v>31</v>
      </c>
      <c r="F34" s="17">
        <v>0</v>
      </c>
      <c r="G34" s="9">
        <f t="shared" si="1"/>
        <v>0</v>
      </c>
    </row>
    <row r="35" spans="1:7" x14ac:dyDescent="0.25">
      <c r="A35" s="24" t="s">
        <v>33</v>
      </c>
      <c r="B35" s="17">
        <v>42</v>
      </c>
      <c r="C35" s="17">
        <v>42</v>
      </c>
      <c r="D35" s="9">
        <f t="shared" si="0"/>
        <v>100</v>
      </c>
      <c r="E35" s="17">
        <v>42</v>
      </c>
      <c r="F35" s="17">
        <v>34</v>
      </c>
      <c r="G35" s="9">
        <f t="shared" si="1"/>
        <v>80.952380952380949</v>
      </c>
    </row>
    <row r="36" spans="1:7" x14ac:dyDescent="0.25">
      <c r="A36" s="24" t="s">
        <v>34</v>
      </c>
      <c r="B36" s="17">
        <v>9</v>
      </c>
      <c r="C36" s="17">
        <v>8</v>
      </c>
      <c r="D36" s="9">
        <f t="shared" si="0"/>
        <v>88.888888888888886</v>
      </c>
      <c r="E36" s="17">
        <v>9</v>
      </c>
      <c r="F36" s="17">
        <v>9</v>
      </c>
      <c r="G36" s="9">
        <f t="shared" si="1"/>
        <v>100</v>
      </c>
    </row>
    <row r="37" spans="1:7" x14ac:dyDescent="0.25">
      <c r="A37" s="24" t="s">
        <v>35</v>
      </c>
      <c r="B37" s="17">
        <v>54</v>
      </c>
      <c r="C37" s="17">
        <v>50</v>
      </c>
      <c r="D37" s="9">
        <f t="shared" si="0"/>
        <v>92.592592592592595</v>
      </c>
      <c r="E37" s="17">
        <v>54</v>
      </c>
      <c r="F37" s="17">
        <v>65</v>
      </c>
      <c r="G37" s="9">
        <f t="shared" si="1"/>
        <v>120.37037037037037</v>
      </c>
    </row>
    <row r="38" spans="1:7" x14ac:dyDescent="0.25">
      <c r="A38" s="24" t="s">
        <v>36</v>
      </c>
      <c r="B38" s="17">
        <v>133</v>
      </c>
      <c r="C38" s="17">
        <v>137</v>
      </c>
      <c r="D38" s="9">
        <f t="shared" si="0"/>
        <v>103.00751879699249</v>
      </c>
      <c r="E38" s="17">
        <v>133</v>
      </c>
      <c r="F38" s="17">
        <v>121</v>
      </c>
      <c r="G38" s="9">
        <f t="shared" si="1"/>
        <v>90.977443609022558</v>
      </c>
    </row>
    <row r="39" spans="1:7" x14ac:dyDescent="0.25">
      <c r="A39" s="24" t="s">
        <v>37</v>
      </c>
      <c r="B39" s="17">
        <v>17</v>
      </c>
      <c r="C39" s="17">
        <v>20</v>
      </c>
      <c r="D39" s="9">
        <f t="shared" si="0"/>
        <v>117.64705882352941</v>
      </c>
      <c r="E39" s="17">
        <v>17</v>
      </c>
      <c r="F39" s="17">
        <v>12</v>
      </c>
      <c r="G39" s="9">
        <f t="shared" si="1"/>
        <v>70.588235294117652</v>
      </c>
    </row>
    <row r="40" spans="1:7" x14ac:dyDescent="0.25">
      <c r="A40" s="24" t="s">
        <v>38</v>
      </c>
      <c r="B40" s="17">
        <v>23</v>
      </c>
      <c r="C40" s="17">
        <v>25</v>
      </c>
      <c r="D40" s="9">
        <f t="shared" si="0"/>
        <v>108.69565217391305</v>
      </c>
      <c r="E40" s="17">
        <v>23</v>
      </c>
      <c r="F40" s="17">
        <v>16</v>
      </c>
      <c r="G40" s="9">
        <f t="shared" si="1"/>
        <v>69.565217391304344</v>
      </c>
    </row>
    <row r="41" spans="1:7" x14ac:dyDescent="0.25">
      <c r="A41" s="24" t="s">
        <v>39</v>
      </c>
      <c r="B41" s="17">
        <v>35</v>
      </c>
      <c r="C41" s="17">
        <v>42</v>
      </c>
      <c r="D41" s="9">
        <f t="shared" si="0"/>
        <v>120</v>
      </c>
      <c r="E41" s="17">
        <v>35</v>
      </c>
      <c r="F41" s="17">
        <v>16</v>
      </c>
      <c r="G41" s="9">
        <f t="shared" si="1"/>
        <v>45.714285714285715</v>
      </c>
    </row>
    <row r="42" spans="1:7" x14ac:dyDescent="0.25">
      <c r="A42" s="24" t="s">
        <v>40</v>
      </c>
      <c r="B42" s="17">
        <v>11</v>
      </c>
      <c r="C42" s="17">
        <v>12</v>
      </c>
      <c r="D42" s="9">
        <f t="shared" si="0"/>
        <v>109.09090909090909</v>
      </c>
      <c r="E42" s="17">
        <v>11</v>
      </c>
      <c r="F42" s="17">
        <v>12</v>
      </c>
      <c r="G42" s="9">
        <f t="shared" si="1"/>
        <v>109.09090909090909</v>
      </c>
    </row>
    <row r="43" spans="1:7" x14ac:dyDescent="0.25">
      <c r="A43" s="24" t="s">
        <v>41</v>
      </c>
      <c r="B43" s="17">
        <v>25</v>
      </c>
      <c r="C43" s="17">
        <v>18</v>
      </c>
      <c r="D43" s="9">
        <f t="shared" si="0"/>
        <v>72</v>
      </c>
      <c r="E43" s="17">
        <v>25</v>
      </c>
      <c r="F43" s="17">
        <v>2</v>
      </c>
      <c r="G43" s="9">
        <f t="shared" si="1"/>
        <v>8</v>
      </c>
    </row>
    <row r="44" spans="1:7" x14ac:dyDescent="0.25">
      <c r="A44" s="24" t="s">
        <v>42</v>
      </c>
      <c r="B44" s="17">
        <v>49</v>
      </c>
      <c r="C44" s="17">
        <v>48</v>
      </c>
      <c r="D44" s="9">
        <f t="shared" si="0"/>
        <v>97.959183673469383</v>
      </c>
      <c r="E44" s="17">
        <v>49</v>
      </c>
      <c r="F44" s="17">
        <v>26</v>
      </c>
      <c r="G44" s="9">
        <f t="shared" si="1"/>
        <v>53.061224489795919</v>
      </c>
    </row>
    <row r="45" spans="1:7" x14ac:dyDescent="0.25">
      <c r="A45" s="24" t="s">
        <v>43</v>
      </c>
      <c r="B45" s="17">
        <v>16</v>
      </c>
      <c r="C45" s="17">
        <v>21</v>
      </c>
      <c r="D45" s="9">
        <f t="shared" si="0"/>
        <v>131.25</v>
      </c>
      <c r="E45" s="17">
        <v>16</v>
      </c>
      <c r="F45" s="17">
        <v>10</v>
      </c>
      <c r="G45" s="9">
        <f t="shared" si="1"/>
        <v>62.5</v>
      </c>
    </row>
    <row r="46" spans="1:7" x14ac:dyDescent="0.25">
      <c r="A46" s="24" t="s">
        <v>44</v>
      </c>
      <c r="B46" s="17">
        <v>84</v>
      </c>
      <c r="C46" s="17">
        <v>66</v>
      </c>
      <c r="D46" s="9">
        <f t="shared" si="0"/>
        <v>78.571428571428569</v>
      </c>
      <c r="E46" s="17">
        <v>84</v>
      </c>
      <c r="F46" s="17">
        <v>127</v>
      </c>
      <c r="G46" s="9">
        <f t="shared" si="1"/>
        <v>151.1904761904762</v>
      </c>
    </row>
    <row r="47" spans="1:7" x14ac:dyDescent="0.25">
      <c r="A47" s="24" t="s">
        <v>45</v>
      </c>
      <c r="B47" s="17">
        <v>214</v>
      </c>
      <c r="C47" s="17">
        <v>195</v>
      </c>
      <c r="D47" s="9">
        <f t="shared" si="0"/>
        <v>91.121495327102807</v>
      </c>
      <c r="E47" s="17">
        <v>217</v>
      </c>
      <c r="F47" s="17">
        <v>185</v>
      </c>
      <c r="G47" s="9">
        <f t="shared" si="1"/>
        <v>85.253456221198164</v>
      </c>
    </row>
    <row r="48" spans="1:7" x14ac:dyDescent="0.25">
      <c r="A48" s="24" t="s">
        <v>46</v>
      </c>
      <c r="B48" s="17">
        <v>25</v>
      </c>
      <c r="C48" s="17">
        <v>24</v>
      </c>
      <c r="D48" s="9">
        <f t="shared" si="0"/>
        <v>96</v>
      </c>
      <c r="E48" s="17">
        <v>25</v>
      </c>
      <c r="F48" s="17">
        <v>21</v>
      </c>
      <c r="G48" s="9">
        <f t="shared" si="1"/>
        <v>84</v>
      </c>
    </row>
    <row r="49" spans="1:7" x14ac:dyDescent="0.25">
      <c r="A49" s="24" t="s">
        <v>47</v>
      </c>
      <c r="B49" s="17">
        <v>8</v>
      </c>
      <c r="C49" s="17">
        <v>8</v>
      </c>
      <c r="D49" s="9">
        <f t="shared" si="0"/>
        <v>100</v>
      </c>
      <c r="E49" s="17">
        <v>8</v>
      </c>
      <c r="F49" s="17">
        <v>4</v>
      </c>
      <c r="G49" s="9">
        <f t="shared" si="1"/>
        <v>50</v>
      </c>
    </row>
    <row r="50" spans="1:7" x14ac:dyDescent="0.25">
      <c r="A50" s="24" t="s">
        <v>48</v>
      </c>
      <c r="B50" s="17">
        <v>25</v>
      </c>
      <c r="C50" s="17">
        <v>28</v>
      </c>
      <c r="D50" s="9">
        <f t="shared" si="0"/>
        <v>112</v>
      </c>
      <c r="E50" s="17">
        <v>25</v>
      </c>
      <c r="F50" s="17">
        <v>20</v>
      </c>
      <c r="G50" s="9">
        <f t="shared" si="1"/>
        <v>80</v>
      </c>
    </row>
    <row r="51" spans="1:7" x14ac:dyDescent="0.25">
      <c r="A51" s="24" t="s">
        <v>49</v>
      </c>
      <c r="B51" s="17">
        <v>14</v>
      </c>
      <c r="C51" s="17">
        <v>10</v>
      </c>
      <c r="D51" s="9">
        <f t="shared" si="0"/>
        <v>71.428571428571431</v>
      </c>
      <c r="E51" s="17">
        <v>14</v>
      </c>
      <c r="F51" s="17">
        <v>9</v>
      </c>
      <c r="G51" s="9">
        <f t="shared" si="1"/>
        <v>64.285714285714292</v>
      </c>
    </row>
    <row r="52" spans="1:7" x14ac:dyDescent="0.25">
      <c r="A52" s="24" t="s">
        <v>50</v>
      </c>
      <c r="B52" s="17">
        <v>192</v>
      </c>
      <c r="C52" s="17">
        <v>179</v>
      </c>
      <c r="D52" s="9">
        <f t="shared" si="0"/>
        <v>93.229166666666671</v>
      </c>
      <c r="E52" s="17">
        <v>192</v>
      </c>
      <c r="F52" s="17">
        <v>176</v>
      </c>
      <c r="G52" s="9">
        <f t="shared" si="1"/>
        <v>91.666666666666671</v>
      </c>
    </row>
    <row r="53" spans="1:7" x14ac:dyDescent="0.25">
      <c r="A53" s="24" t="s">
        <v>51</v>
      </c>
      <c r="B53" s="17">
        <v>105</v>
      </c>
      <c r="C53" s="17">
        <v>82</v>
      </c>
      <c r="D53" s="9">
        <f t="shared" si="0"/>
        <v>78.095238095238102</v>
      </c>
      <c r="E53" s="17">
        <v>106</v>
      </c>
      <c r="F53" s="17">
        <v>22</v>
      </c>
      <c r="G53" s="9">
        <f t="shared" si="1"/>
        <v>20.754716981132077</v>
      </c>
    </row>
    <row r="54" spans="1:7" x14ac:dyDescent="0.25">
      <c r="A54" s="24" t="s">
        <v>52</v>
      </c>
      <c r="B54" s="17">
        <v>700</v>
      </c>
      <c r="C54" s="17">
        <v>646</v>
      </c>
      <c r="D54" s="9">
        <f t="shared" si="0"/>
        <v>92.285714285714292</v>
      </c>
      <c r="E54" s="17">
        <v>700</v>
      </c>
      <c r="F54" s="17">
        <v>359</v>
      </c>
      <c r="G54" s="9">
        <f t="shared" si="1"/>
        <v>51.285714285714285</v>
      </c>
    </row>
    <row r="55" spans="1:7" x14ac:dyDescent="0.25">
      <c r="A55" s="24" t="s">
        <v>53</v>
      </c>
      <c r="B55" s="17">
        <v>18</v>
      </c>
      <c r="C55" s="17">
        <v>16</v>
      </c>
      <c r="D55" s="9">
        <f t="shared" si="0"/>
        <v>88.888888888888886</v>
      </c>
      <c r="E55" s="17">
        <v>18</v>
      </c>
      <c r="F55" s="17">
        <v>13</v>
      </c>
      <c r="G55" s="9">
        <f t="shared" si="1"/>
        <v>72.222222222222229</v>
      </c>
    </row>
    <row r="56" spans="1:7" x14ac:dyDescent="0.25">
      <c r="A56" s="24" t="s">
        <v>54</v>
      </c>
      <c r="B56" s="17">
        <v>8</v>
      </c>
      <c r="C56" s="17">
        <v>13</v>
      </c>
      <c r="D56" s="9">
        <f t="shared" si="0"/>
        <v>162.5</v>
      </c>
      <c r="E56" s="17">
        <v>8</v>
      </c>
      <c r="F56" s="17">
        <v>8</v>
      </c>
      <c r="G56" s="9">
        <f t="shared" si="1"/>
        <v>100</v>
      </c>
    </row>
    <row r="57" spans="1:7" x14ac:dyDescent="0.25">
      <c r="A57" s="24" t="s">
        <v>55</v>
      </c>
      <c r="B57" s="17">
        <v>5</v>
      </c>
      <c r="C57" s="17">
        <v>5</v>
      </c>
      <c r="D57" s="9">
        <f t="shared" si="0"/>
        <v>100</v>
      </c>
      <c r="E57" s="17">
        <v>5</v>
      </c>
      <c r="F57" s="17">
        <v>5</v>
      </c>
      <c r="G57" s="9">
        <f t="shared" si="1"/>
        <v>100</v>
      </c>
    </row>
    <row r="58" spans="1:7" x14ac:dyDescent="0.25">
      <c r="A58" s="24" t="s">
        <v>56</v>
      </c>
      <c r="B58" s="17">
        <v>1</v>
      </c>
      <c r="C58" s="17">
        <v>0</v>
      </c>
      <c r="D58" s="9">
        <f t="shared" si="0"/>
        <v>0</v>
      </c>
      <c r="E58" s="17">
        <v>1</v>
      </c>
      <c r="F58" s="17">
        <v>2</v>
      </c>
      <c r="G58" s="9">
        <f t="shared" si="1"/>
        <v>200</v>
      </c>
    </row>
    <row r="59" spans="1:7" x14ac:dyDescent="0.25">
      <c r="A59" s="24" t="s">
        <v>57</v>
      </c>
      <c r="B59" s="17">
        <v>129</v>
      </c>
      <c r="C59" s="17">
        <v>123</v>
      </c>
      <c r="D59" s="9">
        <f t="shared" si="0"/>
        <v>95.348837209302332</v>
      </c>
      <c r="E59" s="17">
        <v>129</v>
      </c>
      <c r="F59" s="17">
        <v>84</v>
      </c>
      <c r="G59" s="9">
        <f t="shared" si="1"/>
        <v>65.116279069767444</v>
      </c>
    </row>
    <row r="60" spans="1:7" x14ac:dyDescent="0.25">
      <c r="A60" s="24" t="s">
        <v>58</v>
      </c>
      <c r="B60" s="17">
        <v>55</v>
      </c>
      <c r="C60" s="17">
        <v>43</v>
      </c>
      <c r="D60" s="9">
        <f t="shared" si="0"/>
        <v>78.181818181818187</v>
      </c>
      <c r="E60" s="17">
        <v>55</v>
      </c>
      <c r="F60" s="17">
        <v>43</v>
      </c>
      <c r="G60" s="9">
        <f t="shared" si="1"/>
        <v>78.181818181818187</v>
      </c>
    </row>
    <row r="61" spans="1:7" x14ac:dyDescent="0.25">
      <c r="A61" s="24" t="s">
        <v>59</v>
      </c>
      <c r="B61" s="17">
        <v>32</v>
      </c>
      <c r="C61" s="17">
        <v>36</v>
      </c>
      <c r="D61" s="9">
        <f t="shared" si="0"/>
        <v>112.5</v>
      </c>
      <c r="E61" s="17">
        <v>32</v>
      </c>
      <c r="F61" s="17">
        <v>31</v>
      </c>
      <c r="G61" s="9">
        <f t="shared" si="1"/>
        <v>96.875</v>
      </c>
    </row>
    <row r="62" spans="1:7" x14ac:dyDescent="0.25">
      <c r="A62" s="24" t="s">
        <v>60</v>
      </c>
      <c r="B62" s="17">
        <v>15</v>
      </c>
      <c r="C62" s="17">
        <v>9</v>
      </c>
      <c r="D62" s="9">
        <f t="shared" si="0"/>
        <v>60</v>
      </c>
      <c r="E62" s="17">
        <v>15</v>
      </c>
      <c r="F62" s="17">
        <v>10</v>
      </c>
      <c r="G62" s="9">
        <f t="shared" si="1"/>
        <v>66.666666666666671</v>
      </c>
    </row>
    <row r="63" spans="1:7" x14ac:dyDescent="0.25">
      <c r="A63" s="24" t="s">
        <v>73</v>
      </c>
      <c r="B63" s="17">
        <v>4</v>
      </c>
      <c r="C63" s="17">
        <v>1</v>
      </c>
      <c r="D63" s="9">
        <f t="shared" si="0"/>
        <v>25</v>
      </c>
      <c r="E63" s="17">
        <v>4</v>
      </c>
      <c r="F63" s="17">
        <v>0</v>
      </c>
      <c r="G63" s="9">
        <f t="shared" si="1"/>
        <v>0</v>
      </c>
    </row>
    <row r="64" spans="1:7" x14ac:dyDescent="0.25">
      <c r="A64" s="24" t="s">
        <v>61</v>
      </c>
      <c r="B64" s="17">
        <v>34</v>
      </c>
      <c r="C64" s="17">
        <v>30</v>
      </c>
      <c r="D64" s="9">
        <f t="shared" si="0"/>
        <v>88.235294117647058</v>
      </c>
      <c r="E64" s="17">
        <v>34</v>
      </c>
      <c r="F64" s="17">
        <v>6</v>
      </c>
      <c r="G64" s="9">
        <f t="shared" si="1"/>
        <v>17.647058823529413</v>
      </c>
    </row>
    <row r="65" spans="1:7" x14ac:dyDescent="0.25">
      <c r="A65" s="24" t="s">
        <v>62</v>
      </c>
      <c r="B65" s="17">
        <v>24</v>
      </c>
      <c r="C65" s="17">
        <v>19</v>
      </c>
      <c r="D65" s="9">
        <f t="shared" si="0"/>
        <v>79.166666666666671</v>
      </c>
      <c r="E65" s="17">
        <v>24</v>
      </c>
      <c r="F65" s="17">
        <v>18</v>
      </c>
      <c r="G65" s="9">
        <f t="shared" si="1"/>
        <v>75</v>
      </c>
    </row>
    <row r="66" spans="1:7" x14ac:dyDescent="0.25">
      <c r="A66" s="24" t="s">
        <v>63</v>
      </c>
      <c r="B66" s="17">
        <v>179</v>
      </c>
      <c r="C66" s="17">
        <v>195</v>
      </c>
      <c r="D66" s="9">
        <f t="shared" si="0"/>
        <v>108.93854748603351</v>
      </c>
      <c r="E66" s="17">
        <v>179</v>
      </c>
      <c r="F66" s="17">
        <v>16</v>
      </c>
      <c r="G66" s="9">
        <f t="shared" si="1"/>
        <v>8.938547486033519</v>
      </c>
    </row>
    <row r="67" spans="1:7" x14ac:dyDescent="0.25">
      <c r="A67" s="24" t="s">
        <v>64</v>
      </c>
      <c r="B67" s="17">
        <v>10</v>
      </c>
      <c r="C67" s="17">
        <v>10</v>
      </c>
      <c r="D67" s="9">
        <f t="shared" si="0"/>
        <v>100</v>
      </c>
      <c r="E67" s="17">
        <v>10</v>
      </c>
      <c r="F67" s="17">
        <v>13</v>
      </c>
      <c r="G67" s="9">
        <f t="shared" si="1"/>
        <v>130</v>
      </c>
    </row>
    <row r="68" spans="1:7" x14ac:dyDescent="0.25">
      <c r="A68" s="24" t="s">
        <v>65</v>
      </c>
      <c r="B68" s="17">
        <v>5</v>
      </c>
      <c r="C68" s="17">
        <v>4</v>
      </c>
      <c r="D68" s="9">
        <f t="shared" si="0"/>
        <v>80</v>
      </c>
      <c r="E68" s="17">
        <v>5</v>
      </c>
      <c r="F68" s="17">
        <v>0</v>
      </c>
      <c r="G68" s="9">
        <f t="shared" si="1"/>
        <v>0</v>
      </c>
    </row>
    <row r="69" spans="1:7" x14ac:dyDescent="0.25">
      <c r="A69" s="24" t="s">
        <v>66</v>
      </c>
      <c r="B69" s="17">
        <v>381</v>
      </c>
      <c r="C69" s="17">
        <v>369</v>
      </c>
      <c r="D69" s="9">
        <f t="shared" si="0"/>
        <v>96.850393700787407</v>
      </c>
      <c r="E69" s="17">
        <v>381</v>
      </c>
      <c r="F69" s="17">
        <v>296</v>
      </c>
      <c r="G69" s="9">
        <f t="shared" si="1"/>
        <v>77.690288713910761</v>
      </c>
    </row>
    <row r="70" spans="1:7" x14ac:dyDescent="0.25">
      <c r="A70" s="24" t="s">
        <v>67</v>
      </c>
      <c r="B70" s="17">
        <v>7</v>
      </c>
      <c r="C70" s="17">
        <v>11</v>
      </c>
      <c r="D70" s="9">
        <f t="shared" si="0"/>
        <v>157.14285714285714</v>
      </c>
      <c r="E70" s="17">
        <v>7</v>
      </c>
      <c r="F70" s="17">
        <v>10</v>
      </c>
      <c r="G70" s="9">
        <f t="shared" si="1"/>
        <v>142.85714285714286</v>
      </c>
    </row>
    <row r="71" spans="1:7" x14ac:dyDescent="0.25">
      <c r="A71" s="24" t="s">
        <v>68</v>
      </c>
      <c r="B71" s="17">
        <v>28</v>
      </c>
      <c r="C71" s="17">
        <v>30</v>
      </c>
      <c r="D71" s="9">
        <f t="shared" ref="D71:D74" si="2">C71*100/B71</f>
        <v>107.14285714285714</v>
      </c>
      <c r="E71" s="17">
        <v>28</v>
      </c>
      <c r="F71" s="17">
        <v>27</v>
      </c>
      <c r="G71" s="9">
        <f t="shared" ref="G71:G74" si="3">F71*100/E71</f>
        <v>96.428571428571431</v>
      </c>
    </row>
    <row r="72" spans="1:7" x14ac:dyDescent="0.25">
      <c r="A72" s="24" t="s">
        <v>69</v>
      </c>
      <c r="B72" s="17">
        <v>78</v>
      </c>
      <c r="C72" s="17">
        <v>97</v>
      </c>
      <c r="D72" s="9">
        <f t="shared" si="2"/>
        <v>124.35897435897436</v>
      </c>
      <c r="E72" s="17">
        <v>78</v>
      </c>
      <c r="F72" s="17">
        <v>47</v>
      </c>
      <c r="G72" s="9">
        <f t="shared" si="3"/>
        <v>60.256410256410255</v>
      </c>
    </row>
    <row r="73" spans="1:7" x14ac:dyDescent="0.25">
      <c r="A73" s="24" t="s">
        <v>70</v>
      </c>
      <c r="B73" s="17">
        <v>62</v>
      </c>
      <c r="C73" s="17">
        <v>42</v>
      </c>
      <c r="D73" s="9">
        <f t="shared" si="2"/>
        <v>67.741935483870961</v>
      </c>
      <c r="E73" s="17">
        <v>57</v>
      </c>
      <c r="F73" s="17">
        <v>28</v>
      </c>
      <c r="G73" s="9">
        <f t="shared" si="3"/>
        <v>49.122807017543863</v>
      </c>
    </row>
    <row r="74" spans="1:7" x14ac:dyDescent="0.25">
      <c r="A74" s="24" t="s">
        <v>71</v>
      </c>
      <c r="B74" s="17">
        <v>37</v>
      </c>
      <c r="C74" s="17">
        <v>38</v>
      </c>
      <c r="D74" s="9">
        <f t="shared" si="2"/>
        <v>102.70270270270271</v>
      </c>
      <c r="E74" s="17">
        <v>37</v>
      </c>
      <c r="F74" s="17">
        <v>42</v>
      </c>
      <c r="G74" s="9">
        <f t="shared" si="3"/>
        <v>113.51351351351352</v>
      </c>
    </row>
    <row r="75" spans="1:7" x14ac:dyDescent="0.25">
      <c r="A75" s="25" t="s">
        <v>94</v>
      </c>
      <c r="B75" s="26">
        <f>SUM(B5:B74)</f>
        <v>3921</v>
      </c>
      <c r="C75" s="26">
        <f>SUM(C5:C74)</f>
        <v>3680</v>
      </c>
      <c r="D75" s="9">
        <f>C75*100/B75</f>
        <v>93.853608773272128</v>
      </c>
      <c r="E75" s="26">
        <f>SUM(E5:E74)</f>
        <v>3917</v>
      </c>
      <c r="F75" s="26">
        <f>SUM(F5:F74)</f>
        <v>2548</v>
      </c>
      <c r="G75" s="9">
        <f>F75*100/E75</f>
        <v>65.049782997191727</v>
      </c>
    </row>
    <row r="76" spans="1:7" x14ac:dyDescent="0.25">
      <c r="A76" s="31"/>
    </row>
    <row r="77" spans="1:7" x14ac:dyDescent="0.25">
      <c r="A77" s="24"/>
    </row>
    <row r="78" spans="1:7" x14ac:dyDescent="0.25">
      <c r="A78" s="24"/>
    </row>
  </sheetData>
  <mergeCells count="1">
    <mergeCell ref="A3:G3"/>
  </mergeCells>
  <conditionalFormatting sqref="D5:D75">
    <cfRule type="cellIs" dxfId="3" priority="3" operator="lessThan">
      <formula>90</formula>
    </cfRule>
    <cfRule type="cellIs" dxfId="2" priority="4" operator="greaterThan">
      <formula>89.99</formula>
    </cfRule>
  </conditionalFormatting>
  <conditionalFormatting sqref="G5:G75">
    <cfRule type="cellIs" dxfId="1" priority="1" operator="lessThan">
      <formula>90</formula>
    </cfRule>
    <cfRule type="cellIs" dxfId="0" priority="2" operator="greaterThan">
      <formula>89.99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D1 e D2 Municípios RS</vt:lpstr>
      <vt:lpstr>REFORÇO 18 A 59 ANOS</vt:lpstr>
      <vt:lpstr>2 REFORÇO 40 A 49 ANOS</vt:lpstr>
      <vt:lpstr>2 REFORÇO 50 A 59 ANOS</vt:lpstr>
      <vt:lpstr>REF 60 A 69 ANOS</vt:lpstr>
      <vt:lpstr>REF 70 ANOS +</vt:lpstr>
      <vt:lpstr>ADOLESCENTES</vt:lpstr>
      <vt:lpstr>CRIANÇAS 5 A 11 ANOS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Reniana Dilli Scarano</dc:creator>
  <cp:lastModifiedBy>Reniana</cp:lastModifiedBy>
  <dcterms:created xsi:type="dcterms:W3CDTF">2021-05-15T01:10:52Z</dcterms:created>
  <dcterms:modified xsi:type="dcterms:W3CDTF">2022-08-01T05:15:36Z</dcterms:modified>
</cp:coreProperties>
</file>